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\Desktop\acc 102\1- sales and purchases accounts\"/>
    </mc:Choice>
  </mc:AlternateContent>
  <xr:revisionPtr revIDLastSave="0" documentId="13_ncr:1_{07346828-431E-4171-B559-07DABA8E55EF}" xr6:coauthVersionLast="47" xr6:coauthVersionMax="47" xr10:uidLastSave="{00000000-0000-0000-0000-000000000000}"/>
  <bookViews>
    <workbookView xWindow="-110" yWindow="-110" windowWidth="25820" windowHeight="15500" xr2:uid="{10F79580-048B-4062-8C0D-90586ECC7532}"/>
  </bookViews>
  <sheets>
    <sheet name="General Instructions" sheetId="1" r:id="rId1"/>
    <sheet name="GENERAL LEDGER END OF CYCLE" sheetId="11" r:id="rId2"/>
    <sheet name="GENERAL LEDGER ANSWERS" sheetId="16" r:id="rId3"/>
    <sheet name="POST CLOSING TRIAL BLANCE ANSWE" sheetId="1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8" l="1"/>
  <c r="C7" i="18"/>
  <c r="C6" i="18"/>
  <c r="B5" i="18"/>
  <c r="B4" i="18"/>
  <c r="B3" i="18"/>
  <c r="B18" i="18" s="1"/>
  <c r="S14" i="16" l="1"/>
  <c r="S12" i="16"/>
  <c r="R12" i="16"/>
  <c r="O59" i="16"/>
  <c r="N59" i="16"/>
  <c r="M60" i="16" s="1"/>
  <c r="I59" i="16"/>
  <c r="H59" i="16"/>
  <c r="G60" i="16" s="1"/>
  <c r="C59" i="16"/>
  <c r="B59" i="16"/>
  <c r="A60" i="16" s="1"/>
  <c r="M48" i="16"/>
  <c r="L48" i="16"/>
  <c r="H48" i="16"/>
  <c r="G48" i="16"/>
  <c r="F49" i="16" s="1"/>
  <c r="M37" i="16"/>
  <c r="L37" i="16"/>
  <c r="H37" i="16"/>
  <c r="G37" i="16"/>
  <c r="F38" i="16" s="1"/>
  <c r="C37" i="16"/>
  <c r="B37" i="16"/>
  <c r="M26" i="16"/>
  <c r="L26" i="16"/>
  <c r="N27" i="16" s="1"/>
  <c r="H26" i="16"/>
  <c r="I27" i="16" s="1"/>
  <c r="G26" i="16"/>
  <c r="C26" i="16"/>
  <c r="B26" i="16"/>
  <c r="A27" i="16" s="1"/>
  <c r="S24" i="16"/>
  <c r="R24" i="16"/>
  <c r="M14" i="16"/>
  <c r="L14" i="16"/>
  <c r="K15" i="16" s="1"/>
  <c r="H14" i="16"/>
  <c r="G14" i="16"/>
  <c r="F15" i="16" s="1"/>
  <c r="C14" i="16"/>
  <c r="B14" i="16"/>
  <c r="A15" i="16" s="1"/>
  <c r="C14" i="11"/>
  <c r="L14" i="11"/>
  <c r="O59" i="11"/>
  <c r="N59" i="11"/>
  <c r="I59" i="11"/>
  <c r="H59" i="11"/>
  <c r="G60" i="11" s="1"/>
  <c r="C59" i="11"/>
  <c r="B59" i="11"/>
  <c r="A60" i="11" s="1"/>
  <c r="M48" i="11"/>
  <c r="L48" i="11"/>
  <c r="K49" i="11" s="1"/>
  <c r="H48" i="11"/>
  <c r="G48" i="11"/>
  <c r="S24" i="11"/>
  <c r="R24" i="11"/>
  <c r="M37" i="11"/>
  <c r="L37" i="11"/>
  <c r="H37" i="11"/>
  <c r="G37" i="11"/>
  <c r="C37" i="11"/>
  <c r="B37" i="11"/>
  <c r="M26" i="11"/>
  <c r="L26" i="11"/>
  <c r="H26" i="11"/>
  <c r="G26" i="11"/>
  <c r="C26" i="11"/>
  <c r="B26" i="11"/>
  <c r="M14" i="11"/>
  <c r="H14" i="11"/>
  <c r="G14" i="11"/>
  <c r="B14" i="11"/>
  <c r="T25" i="16" l="1"/>
  <c r="K49" i="16"/>
  <c r="D38" i="16"/>
  <c r="N38" i="16"/>
  <c r="F38" i="11"/>
  <c r="F49" i="11"/>
  <c r="M60" i="11"/>
  <c r="T25" i="11"/>
  <c r="K15" i="11"/>
  <c r="D38" i="11"/>
  <c r="N27" i="11"/>
  <c r="A27" i="11"/>
  <c r="N38" i="11"/>
  <c r="F15" i="11"/>
  <c r="A15" i="11"/>
  <c r="I27" i="11"/>
</calcChain>
</file>

<file path=xl/sharedStrings.xml><?xml version="1.0" encoding="utf-8"?>
<sst xmlns="http://schemas.openxmlformats.org/spreadsheetml/2006/main" count="97" uniqueCount="46">
  <si>
    <t>CASH IN BANK</t>
  </si>
  <si>
    <t>ACCOUNTS RECEIVABLE</t>
  </si>
  <si>
    <t>ACCOUNTS PAYABLE</t>
  </si>
  <si>
    <t>UTILITIES EXPENSE</t>
  </si>
  <si>
    <t>DELIVERY EXPENSE</t>
  </si>
  <si>
    <t>REPAIR EXPENSE</t>
  </si>
  <si>
    <t>PROJECT INSTRUCTIONS</t>
  </si>
  <si>
    <t>DO NOT STOP UNTIL YOU HAVE THE SAME NUMBERS AS I DO</t>
  </si>
  <si>
    <t>USE THE LOGIC THAT YOU LEARNED IN THE COURSE TO FIX YOUR MISTAKES</t>
  </si>
  <si>
    <t>PURCHASES</t>
  </si>
  <si>
    <t>SALES</t>
  </si>
  <si>
    <t>SALES RETURNS</t>
  </si>
  <si>
    <t>PURCHASE DISCOUNTS</t>
  </si>
  <si>
    <t>SALES DISCOUNTS</t>
  </si>
  <si>
    <t>PURCHASE RETURNS</t>
  </si>
  <si>
    <t>OWNER'S CAPITAL</t>
  </si>
  <si>
    <t>PROFESSIONAL FEES EXP</t>
  </si>
  <si>
    <t>MERCHANDISE INVENTORY</t>
  </si>
  <si>
    <t>BEG BAL</t>
  </si>
  <si>
    <t xml:space="preserve">* ENDING INVENTORY COUNT </t>
  </si>
  <si>
    <t>AT THE END OF JANUARY</t>
  </si>
  <si>
    <t>INCOME SUMMARY</t>
  </si>
  <si>
    <t>RECORD ALL CLOSING ENTRIES IN THE SHEET NAMED</t>
  </si>
  <si>
    <t xml:space="preserve"> "GENERAL LEDGER END FO CYCLE"</t>
  </si>
  <si>
    <t>YOU MUSTCLOSE THEM THE WAY YOU LEARNED IN THE VIDEO LECTURES</t>
  </si>
  <si>
    <t>FIND THE ENDING BALANCE OF EACH ACCOUNT INCOME SUMMARY</t>
  </si>
  <si>
    <t>ONLY 1 OWNER ENJOYS ALL INCOME</t>
  </si>
  <si>
    <t>CLOSING</t>
  </si>
  <si>
    <t>CLOSING SALES</t>
  </si>
  <si>
    <t>CLOSING PURCHASES</t>
  </si>
  <si>
    <t>CLOSING SALES RETURNS</t>
  </si>
  <si>
    <t>CLOSING SALES DISCOUNTS</t>
  </si>
  <si>
    <t>CLOSING PURCHASE DISCOUNTS</t>
  </si>
  <si>
    <t>CLOSING PURCHASE RETURNS</t>
  </si>
  <si>
    <t>TAKE OUT OLD INVENTORY NUMBER</t>
  </si>
  <si>
    <t>BEGINNING INVENTORY</t>
  </si>
  <si>
    <t>ENDING INVENTORY</t>
  </si>
  <si>
    <t>UTILITIES EXP</t>
  </si>
  <si>
    <t>REPAIR EXP</t>
  </si>
  <si>
    <t>DELIVERY EXP</t>
  </si>
  <si>
    <t>NET INCOME</t>
  </si>
  <si>
    <t>CLOSE INCOME SUMMARY</t>
  </si>
  <si>
    <t>TRIAL BALANCE</t>
  </si>
  <si>
    <t>PROFESSIONAL FEES EXPENSE</t>
  </si>
  <si>
    <t>(POST CLOSING)</t>
  </si>
  <si>
    <t>MAKE A "POST CLOSING TRIAL BALANCE"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</si>
</sst>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color theme="5" tint="-0.249977111117893"/>
      <name val="Calibri"/>
      <family val="2"/>
      <scheme val="minor"/>
    </font>
    <font>
      <sz val="20"/>
      <color theme="4"/>
      <name val="Calibri"/>
      <family val="2"/>
      <scheme val="minor"/>
    </font>
    <font>
      <sz val="20"/>
      <color rgb="FF00B050"/>
      <name val="Calibri"/>
      <family val="2"/>
      <scheme val="minor"/>
    </font>
    <font>
      <sz val="20"/>
      <color rgb="FF7030A0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20"/>
      <color rgb="FF7030A0"/>
      <name val="Calibri"/>
      <family val="2"/>
      <scheme val="minor"/>
    </font>
    <font>
      <u val="double"/>
      <sz val="20"/>
      <color theme="1"/>
      <name val="Calibri"/>
      <family val="2"/>
      <scheme val="minor"/>
    </font>
    <font>
      <sz val="20"/>
      <color rgb="FF00B0F0"/>
      <name val="Calibri"/>
      <family val="2"/>
      <scheme val="minor"/>
    </font>
    <font>
      <sz val="20"/>
      <color rgb="FFFFFF00"/>
      <name val="Calibri"/>
      <family val="2"/>
      <scheme val="minor"/>
    </font>
    <font>
      <sz val="20"/>
      <color rgb="FFC00000"/>
      <name val="Calibri"/>
      <family val="2"/>
      <scheme val="minor"/>
    </font>
    <font>
      <sz val="20"/>
      <color rgb="FFFF9900"/>
      <name val="Calibri"/>
      <family val="2"/>
      <scheme val="minor"/>
    </font>
    <font>
      <sz val="20"/>
      <color rgb="FF002060"/>
      <name val="Calibri"/>
      <family val="2"/>
      <scheme val="minor"/>
    </font>
    <font>
      <b/>
      <u/>
      <sz val="28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0"/>
      <color rgb="FF0070C0"/>
      <name val="Calibri"/>
      <family val="2"/>
      <scheme val="minor"/>
    </font>
    <font>
      <u val="double"/>
      <sz val="16"/>
      <color theme="1"/>
      <name val="Calibri"/>
      <family val="2"/>
      <scheme val="minor"/>
    </font>
    <font>
      <u val="doubleAccounting"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u/>
      <sz val="20"/>
      <color rgb="FF00B050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b/>
      <u/>
      <sz val="22"/>
      <color rgb="FFFF0000"/>
      <name val="Calibri"/>
      <family val="2"/>
      <scheme val="minor"/>
    </font>
    <font>
      <u/>
      <sz val="2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3" xfId="0" applyFont="1" applyBorder="1"/>
    <xf numFmtId="164" fontId="2" fillId="0" borderId="0" xfId="1" applyNumberFormat="1" applyFont="1" applyAlignment="1">
      <alignment horizontal="center"/>
    </xf>
    <xf numFmtId="164" fontId="11" fillId="0" borderId="1" xfId="2" applyNumberFormat="1" applyFont="1" applyBorder="1"/>
    <xf numFmtId="164" fontId="11" fillId="0" borderId="2" xfId="2" applyNumberFormat="1" applyFont="1" applyBorder="1"/>
    <xf numFmtId="164" fontId="11" fillId="0" borderId="0" xfId="2" applyNumberFormat="1" applyFont="1"/>
    <xf numFmtId="164" fontId="11" fillId="0" borderId="3" xfId="2" applyNumberFormat="1" applyFont="1" applyBorder="1"/>
    <xf numFmtId="164" fontId="12" fillId="0" borderId="0" xfId="1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10" fillId="0" borderId="1" xfId="0" applyFont="1" applyBorder="1" applyAlignment="1">
      <alignment horizontal="left"/>
    </xf>
    <xf numFmtId="0" fontId="0" fillId="0" borderId="1" xfId="0" applyBorder="1"/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0" fillId="0" borderId="5" xfId="0" applyBorder="1"/>
    <xf numFmtId="14" fontId="5" fillId="0" borderId="6" xfId="0" applyNumberFormat="1" applyFont="1" applyBorder="1" applyAlignment="1">
      <alignment horizontal="center"/>
    </xf>
    <xf numFmtId="14" fontId="13" fillId="0" borderId="6" xfId="0" applyNumberFormat="1" applyFont="1" applyBorder="1" applyAlignment="1">
      <alignment horizontal="center"/>
    </xf>
    <xf numFmtId="14" fontId="9" fillId="0" borderId="6" xfId="0" applyNumberFormat="1" applyFont="1" applyBorder="1" applyAlignment="1">
      <alignment horizontal="center"/>
    </xf>
    <xf numFmtId="14" fontId="14" fillId="2" borderId="6" xfId="0" applyNumberFormat="1" applyFont="1" applyFill="1" applyBorder="1" applyAlignment="1">
      <alignment horizontal="center"/>
    </xf>
    <xf numFmtId="14" fontId="15" fillId="0" borderId="6" xfId="0" applyNumberFormat="1" applyFont="1" applyBorder="1" applyAlignment="1">
      <alignment horizontal="center"/>
    </xf>
    <xf numFmtId="14" fontId="8" fillId="0" borderId="6" xfId="0" applyNumberFormat="1" applyFont="1" applyBorder="1" applyAlignment="1">
      <alignment horizontal="center"/>
    </xf>
    <xf numFmtId="14" fontId="16" fillId="0" borderId="6" xfId="0" applyNumberFormat="1" applyFont="1" applyBorder="1" applyAlignment="1">
      <alignment horizontal="center"/>
    </xf>
    <xf numFmtId="14" fontId="17" fillId="0" borderId="6" xfId="0" applyNumberFormat="1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164" fontId="21" fillId="0" borderId="0" xfId="0" applyNumberFormat="1" applyFont="1"/>
    <xf numFmtId="164" fontId="22" fillId="0" borderId="0" xfId="0" applyNumberFormat="1" applyFont="1"/>
    <xf numFmtId="16" fontId="2" fillId="0" borderId="6" xfId="0" applyNumberFormat="1" applyFont="1" applyBorder="1"/>
    <xf numFmtId="0" fontId="0" fillId="0" borderId="3" xfId="0" applyBorder="1"/>
    <xf numFmtId="0" fontId="23" fillId="0" borderId="0" xfId="0" applyFont="1" applyAlignment="1">
      <alignment horizontal="left"/>
    </xf>
    <xf numFmtId="164" fontId="23" fillId="0" borderId="7" xfId="0" applyNumberFormat="1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164" fontId="11" fillId="0" borderId="8" xfId="2" applyNumberFormat="1" applyFont="1" applyBorder="1"/>
    <xf numFmtId="164" fontId="2" fillId="0" borderId="0" xfId="0" applyNumberFormat="1" applyFont="1"/>
    <xf numFmtId="0" fontId="26" fillId="0" borderId="0" xfId="0" applyFont="1" applyAlignment="1">
      <alignment horizontal="left" vertical="center" readingOrder="1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vertical="center" readingOrder="1"/>
    </xf>
    <xf numFmtId="164" fontId="26" fillId="0" borderId="0" xfId="0" applyNumberFormat="1" applyFont="1" applyAlignment="1">
      <alignment horizontal="center" vertical="center" readingOrder="1"/>
    </xf>
    <xf numFmtId="164" fontId="0" fillId="0" borderId="0" xfId="0" applyNumberFormat="1" applyAlignment="1">
      <alignment horizontal="center"/>
    </xf>
    <xf numFmtId="164" fontId="27" fillId="3" borderId="0" xfId="0" applyNumberFormat="1" applyFont="1" applyFill="1" applyAlignment="1">
      <alignment horizontal="center" vertical="center" readingOrder="1"/>
    </xf>
    <xf numFmtId="164" fontId="28" fillId="0" borderId="0" xfId="0" applyNumberFormat="1" applyFont="1" applyAlignment="1">
      <alignment horizontal="center" vertical="center" readingOrder="1"/>
    </xf>
    <xf numFmtId="0" fontId="25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99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235087</xdr:colOff>
      <xdr:row>11</xdr:row>
      <xdr:rowOff>340469</xdr:rowOff>
    </xdr:from>
    <xdr:to>
      <xdr:col>12</xdr:col>
      <xdr:colOff>202661</xdr:colOff>
      <xdr:row>16</xdr:row>
      <xdr:rowOff>299936</xdr:rowOff>
    </xdr:to>
    <xdr:sp macro="" textlink="">
      <xdr:nvSpPr>
        <xdr:cNvPr id="2" name="Smiley Face 1">
          <a:extLst>
            <a:ext uri="{FF2B5EF4-FFF2-40B4-BE49-F238E27FC236}">
              <a16:creationId xmlns:a16="http://schemas.microsoft.com/office/drawing/2014/main" id="{56F8CA3F-D432-A71A-A984-B2D10372B96A}"/>
            </a:ext>
          </a:extLst>
        </xdr:cNvPr>
        <xdr:cNvSpPr/>
      </xdr:nvSpPr>
      <xdr:spPr>
        <a:xfrm>
          <a:off x="5812278" y="4531469"/>
          <a:ext cx="2399489" cy="2277893"/>
        </a:xfrm>
        <a:prstGeom prst="smileyFac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4016-B75A-4001-8839-7E74D0089C5E}">
  <dimension ref="A1:V21"/>
  <sheetViews>
    <sheetView tabSelected="1" zoomScale="94" zoomScaleNormal="94" workbookViewId="0">
      <selection activeCell="S14" sqref="S14"/>
    </sheetView>
  </sheetViews>
  <sheetFormatPr defaultRowHeight="14.5" x14ac:dyDescent="0.35"/>
  <cols>
    <col min="3" max="3" width="15.453125" customWidth="1"/>
    <col min="5" max="5" width="12.6328125" customWidth="1"/>
  </cols>
  <sheetData>
    <row r="1" spans="1:22" ht="36" x14ac:dyDescent="0.8">
      <c r="C1" s="12" t="s">
        <v>6</v>
      </c>
      <c r="D1" s="12"/>
      <c r="E1" s="12"/>
      <c r="F1" s="13"/>
    </row>
    <row r="3" spans="1:22" ht="15" thickBot="1" x14ac:dyDescent="0.4"/>
    <row r="4" spans="1:22" ht="37" thickTop="1" thickBot="1" x14ac:dyDescent="0.85">
      <c r="A4" s="14">
        <v>1</v>
      </c>
      <c r="B4" s="14" t="s">
        <v>22</v>
      </c>
      <c r="C4" s="14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8"/>
    </row>
    <row r="5" spans="1:22" ht="37" thickTop="1" thickBot="1" x14ac:dyDescent="0.85">
      <c r="A5" s="16"/>
      <c r="B5" s="34" t="s">
        <v>23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8"/>
    </row>
    <row r="6" spans="1:22" ht="37" thickTop="1" thickBot="1" x14ac:dyDescent="0.85">
      <c r="A6" s="17">
        <v>2</v>
      </c>
      <c r="B6" s="17" t="s">
        <v>24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8"/>
    </row>
    <row r="7" spans="1:22" ht="37" thickTop="1" thickBot="1" x14ac:dyDescent="0.85">
      <c r="A7" s="17">
        <v>3</v>
      </c>
      <c r="B7" s="17" t="s">
        <v>25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8"/>
    </row>
    <row r="8" spans="1:22" ht="37" thickTop="1" thickBot="1" x14ac:dyDescent="0.85">
      <c r="A8" s="17">
        <v>4</v>
      </c>
      <c r="B8" s="17" t="s">
        <v>26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8"/>
    </row>
    <row r="9" spans="1:22" ht="37" thickTop="1" thickBot="1" x14ac:dyDescent="0.85">
      <c r="A9" s="17">
        <v>4</v>
      </c>
      <c r="B9" s="17" t="s">
        <v>45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8"/>
    </row>
    <row r="10" spans="1:22" ht="37" thickTop="1" thickBot="1" x14ac:dyDescent="0.85">
      <c r="A10" s="17">
        <v>5</v>
      </c>
      <c r="B10" s="17" t="s">
        <v>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8"/>
    </row>
    <row r="11" spans="1:22" ht="37" thickTop="1" thickBot="1" x14ac:dyDescent="0.85">
      <c r="A11" s="17">
        <v>6</v>
      </c>
      <c r="B11" s="17" t="s">
        <v>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8"/>
    </row>
    <row r="12" spans="1:22" ht="36.5" thickTop="1" x14ac:dyDescent="0.8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2" ht="36" x14ac:dyDescent="0.8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2" ht="36" x14ac:dyDescent="0.8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2" ht="36" x14ac:dyDescent="0.8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2" ht="36" x14ac:dyDescent="0.8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21" ht="36" x14ac:dyDescent="0.8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1" ht="36" x14ac:dyDescent="0.8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 ht="36" x14ac:dyDescent="0.8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 ht="36" x14ac:dyDescent="0.8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21" ht="36" x14ac:dyDescent="0.8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</sheetData>
  <pageMargins left="0.7" right="0.7" top="0.75" bottom="0.75" header="0.3" footer="0.3"/>
  <pageSetup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930AC-3FCE-4687-A5FC-26089AF88F11}">
  <dimension ref="A1:T60"/>
  <sheetViews>
    <sheetView topLeftCell="K17" workbookViewId="0">
      <selection activeCell="M41" sqref="M41"/>
    </sheetView>
  </sheetViews>
  <sheetFormatPr defaultRowHeight="14.5" x14ac:dyDescent="0.35"/>
  <cols>
    <col min="1" max="1" width="18.7265625" customWidth="1"/>
    <col min="2" max="2" width="24.7265625" customWidth="1"/>
    <col min="3" max="3" width="19.453125" customWidth="1"/>
    <col min="4" max="4" width="24.1796875" customWidth="1"/>
    <col min="5" max="5" width="20.6328125" customWidth="1"/>
    <col min="6" max="6" width="18.6328125" customWidth="1"/>
    <col min="7" max="7" width="18.453125" customWidth="1"/>
    <col min="8" max="8" width="22.36328125" customWidth="1"/>
    <col min="9" max="9" width="18" customWidth="1"/>
    <col min="10" max="10" width="14.81640625" customWidth="1"/>
    <col min="11" max="11" width="19.81640625" customWidth="1"/>
    <col min="12" max="12" width="18.54296875" customWidth="1"/>
    <col min="13" max="13" width="22.81640625" customWidth="1"/>
    <col min="14" max="14" width="19.1796875" customWidth="1"/>
    <col min="15" max="16" width="14.81640625" customWidth="1"/>
    <col min="17" max="17" width="22.81640625" customWidth="1"/>
    <col min="18" max="18" width="23.453125" customWidth="1"/>
    <col min="19" max="19" width="20.6328125" customWidth="1"/>
    <col min="20" max="20" width="14.81640625" customWidth="1"/>
  </cols>
  <sheetData>
    <row r="1" spans="1:20" ht="2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6.5" thickBot="1" x14ac:dyDescent="0.65">
      <c r="A2" s="50" t="s">
        <v>0</v>
      </c>
      <c r="B2" s="50"/>
      <c r="C2" s="50"/>
      <c r="D2" s="50"/>
      <c r="E2" s="1"/>
      <c r="F2" s="50" t="s">
        <v>1</v>
      </c>
      <c r="G2" s="50"/>
      <c r="H2" s="50"/>
      <c r="I2" s="50"/>
      <c r="J2" s="1"/>
      <c r="K2" s="47" t="s">
        <v>9</v>
      </c>
      <c r="L2" s="47"/>
      <c r="M2" s="47"/>
      <c r="N2" s="47"/>
      <c r="O2" s="1"/>
      <c r="P2" s="1"/>
      <c r="Q2" s="49" t="s">
        <v>21</v>
      </c>
      <c r="R2" s="49"/>
      <c r="S2" s="49"/>
      <c r="T2" s="49"/>
    </row>
    <row r="3" spans="1:20" ht="27" thickTop="1" thickBot="1" x14ac:dyDescent="0.65">
      <c r="A3" s="30" t="s">
        <v>18</v>
      </c>
      <c r="B3" s="6">
        <v>50000</v>
      </c>
      <c r="C3" s="9">
        <v>800</v>
      </c>
      <c r="D3" s="20">
        <v>48218</v>
      </c>
      <c r="E3" s="1"/>
      <c r="F3" s="30" t="s">
        <v>18</v>
      </c>
      <c r="G3" s="6">
        <v>10000</v>
      </c>
      <c r="H3" s="9">
        <v>50000</v>
      </c>
      <c r="I3" s="26">
        <v>48236</v>
      </c>
      <c r="J3" s="1"/>
      <c r="K3" s="21">
        <v>48221</v>
      </c>
      <c r="L3" s="6">
        <v>40000</v>
      </c>
      <c r="M3" s="7"/>
      <c r="N3" s="2"/>
      <c r="O3" s="1"/>
      <c r="P3" s="1"/>
      <c r="R3" s="6"/>
      <c r="S3" s="7"/>
      <c r="T3" s="2"/>
    </row>
    <row r="4" spans="1:20" ht="27" thickTop="1" thickBot="1" x14ac:dyDescent="0.65">
      <c r="A4" s="19">
        <v>48215</v>
      </c>
      <c r="B4" s="8">
        <v>100000</v>
      </c>
      <c r="C4" s="9">
        <v>40000</v>
      </c>
      <c r="D4" s="21">
        <v>48221</v>
      </c>
      <c r="E4" s="1"/>
      <c r="F4" s="23">
        <v>48227</v>
      </c>
      <c r="G4" s="8">
        <v>50000</v>
      </c>
      <c r="H4" s="9"/>
      <c r="I4" s="1"/>
      <c r="J4" s="1"/>
      <c r="K4" s="20">
        <v>48242</v>
      </c>
      <c r="L4" s="8">
        <v>20000</v>
      </c>
      <c r="M4" s="9"/>
      <c r="N4" s="1"/>
      <c r="O4" s="1"/>
      <c r="P4" s="1"/>
      <c r="R4" s="8"/>
      <c r="S4" s="9"/>
      <c r="T4" s="1"/>
    </row>
    <row r="5" spans="1:20" ht="27" thickTop="1" thickBot="1" x14ac:dyDescent="0.65">
      <c r="A5" s="23">
        <v>48227</v>
      </c>
      <c r="B5" s="8">
        <v>500</v>
      </c>
      <c r="C5" s="9">
        <v>1200</v>
      </c>
      <c r="D5" s="22">
        <v>48224</v>
      </c>
      <c r="E5" s="1"/>
      <c r="F5" s="1"/>
      <c r="G5" s="8"/>
      <c r="H5" s="31"/>
      <c r="J5" s="1"/>
      <c r="K5" s="1"/>
      <c r="L5" s="8"/>
      <c r="M5" s="9"/>
      <c r="N5" s="1"/>
      <c r="O5" s="1"/>
      <c r="P5" s="1"/>
      <c r="Q5" s="1"/>
      <c r="R5" s="8"/>
      <c r="S5" s="9"/>
      <c r="T5" s="1"/>
    </row>
    <row r="6" spans="1:20" ht="27" thickTop="1" thickBot="1" x14ac:dyDescent="0.65">
      <c r="A6" s="26">
        <v>48236</v>
      </c>
      <c r="B6" s="8">
        <v>49000</v>
      </c>
      <c r="C6" s="9">
        <v>900</v>
      </c>
      <c r="D6" s="24">
        <v>48230</v>
      </c>
      <c r="E6" s="1"/>
      <c r="F6" s="1"/>
      <c r="G6" s="8"/>
      <c r="H6" s="9"/>
      <c r="I6" s="1"/>
      <c r="J6" s="1"/>
      <c r="K6" s="1"/>
      <c r="L6" s="8"/>
      <c r="M6" s="9"/>
      <c r="N6" s="1"/>
      <c r="O6" s="1"/>
      <c r="P6" s="1"/>
      <c r="Q6" s="1"/>
      <c r="R6" s="8"/>
      <c r="S6" s="9"/>
      <c r="T6" s="1"/>
    </row>
    <row r="7" spans="1:20" ht="27" thickTop="1" thickBot="1" x14ac:dyDescent="0.65">
      <c r="A7" s="1"/>
      <c r="B7" s="8"/>
      <c r="C7" s="9">
        <v>1400</v>
      </c>
      <c r="D7" s="19">
        <v>48239</v>
      </c>
      <c r="E7" s="1"/>
      <c r="F7" s="1"/>
      <c r="G7" s="8"/>
      <c r="H7" s="9"/>
      <c r="I7" s="1"/>
      <c r="J7" s="1"/>
      <c r="K7" s="1"/>
      <c r="L7" s="8"/>
      <c r="M7" s="9"/>
      <c r="N7" s="1"/>
      <c r="O7" s="1"/>
      <c r="P7" s="1"/>
      <c r="Q7" s="1"/>
      <c r="R7" s="8"/>
      <c r="S7" s="9"/>
      <c r="T7" s="1"/>
    </row>
    <row r="8" spans="1:20" ht="27" thickTop="1" thickBot="1" x14ac:dyDescent="0.65">
      <c r="A8" s="1"/>
      <c r="B8" s="8"/>
      <c r="C8" s="9">
        <v>800</v>
      </c>
      <c r="D8" s="21">
        <v>48245</v>
      </c>
      <c r="E8" s="1"/>
      <c r="F8" s="1"/>
      <c r="G8" s="8"/>
      <c r="H8" s="9"/>
      <c r="I8" s="1"/>
      <c r="J8" s="1"/>
      <c r="K8" s="1"/>
      <c r="L8" s="8"/>
      <c r="M8" s="9"/>
      <c r="N8" s="1"/>
      <c r="O8" s="1"/>
      <c r="P8" s="1"/>
      <c r="Q8" s="1"/>
      <c r="R8" s="8"/>
      <c r="S8" s="9"/>
      <c r="T8" s="1"/>
    </row>
    <row r="9" spans="1:20" ht="27" thickTop="1" thickBot="1" x14ac:dyDescent="0.65">
      <c r="A9" s="1"/>
      <c r="B9" s="8"/>
      <c r="C9" s="9">
        <v>900</v>
      </c>
      <c r="D9" s="22">
        <v>48248</v>
      </c>
      <c r="E9" s="1"/>
      <c r="F9" s="1"/>
      <c r="G9" s="8"/>
      <c r="H9" s="9"/>
      <c r="I9" s="1"/>
      <c r="J9" s="1"/>
      <c r="K9" s="1"/>
      <c r="L9" s="8"/>
      <c r="M9" s="9"/>
      <c r="N9" s="1"/>
      <c r="O9" s="1"/>
      <c r="P9" s="1"/>
      <c r="Q9" s="1"/>
      <c r="R9" s="8"/>
      <c r="S9" s="9"/>
      <c r="T9" s="1"/>
    </row>
    <row r="10" spans="1:20" ht="27" thickTop="1" thickBot="1" x14ac:dyDescent="0.65">
      <c r="A10" s="1"/>
      <c r="B10" s="8"/>
      <c r="C10" s="9">
        <v>19400</v>
      </c>
      <c r="D10" s="27">
        <v>48251</v>
      </c>
      <c r="E10" s="1"/>
      <c r="F10" s="1"/>
      <c r="G10" s="8"/>
      <c r="H10" s="9"/>
      <c r="I10" s="1"/>
      <c r="J10" s="1"/>
      <c r="K10" s="1"/>
      <c r="L10" s="8"/>
      <c r="M10" s="9"/>
      <c r="N10" s="1"/>
      <c r="O10" s="1"/>
      <c r="P10" s="1"/>
      <c r="Q10" s="1"/>
      <c r="R10" s="8"/>
      <c r="S10" s="9"/>
      <c r="T10" s="1"/>
    </row>
    <row r="11" spans="1:20" ht="27" thickTop="1" thickBot="1" x14ac:dyDescent="0.65">
      <c r="A11" s="1"/>
      <c r="B11" s="8"/>
      <c r="C11" s="9">
        <v>600</v>
      </c>
      <c r="D11" s="24">
        <v>48254</v>
      </c>
      <c r="E11" s="1"/>
      <c r="F11" s="1"/>
      <c r="G11" s="8"/>
      <c r="H11" s="9"/>
      <c r="I11" s="1"/>
      <c r="J11" s="1"/>
      <c r="K11" s="1"/>
      <c r="L11" s="8"/>
      <c r="M11" s="9"/>
      <c r="N11" s="1"/>
      <c r="O11" s="1"/>
      <c r="P11" s="1"/>
      <c r="Q11" s="1"/>
      <c r="R11" s="8"/>
      <c r="S11" s="9"/>
      <c r="T11" s="1"/>
    </row>
    <row r="12" spans="1:20" ht="27" thickTop="1" thickBot="1" x14ac:dyDescent="0.65">
      <c r="A12" s="1"/>
      <c r="B12" s="8"/>
      <c r="C12" s="9">
        <v>300</v>
      </c>
      <c r="D12" s="25">
        <v>48257</v>
      </c>
      <c r="E12" s="1"/>
      <c r="F12" s="1"/>
      <c r="G12" s="8"/>
      <c r="H12" s="9"/>
      <c r="I12" s="1"/>
      <c r="J12" s="1"/>
      <c r="K12" s="1"/>
      <c r="L12" s="8"/>
      <c r="M12" s="9"/>
      <c r="N12" s="1"/>
      <c r="O12" s="1"/>
      <c r="P12" s="1"/>
      <c r="Q12" s="1"/>
      <c r="R12" s="8"/>
      <c r="S12" s="9"/>
      <c r="T12" s="1"/>
    </row>
    <row r="13" spans="1:20" ht="26.5" thickTop="1" x14ac:dyDescent="0.6">
      <c r="A13" s="1"/>
      <c r="B13" s="8"/>
      <c r="C13" s="9"/>
      <c r="D13" s="1"/>
      <c r="E13" s="1"/>
      <c r="F13" s="1"/>
      <c r="G13" s="8"/>
      <c r="H13" s="9"/>
      <c r="I13" s="1"/>
      <c r="J13" s="1"/>
      <c r="K13" s="1"/>
      <c r="L13" s="8"/>
      <c r="M13" s="9"/>
      <c r="N13" s="1"/>
      <c r="O13" s="1"/>
      <c r="P13" s="1"/>
      <c r="Q13" s="1"/>
      <c r="R13" s="8"/>
      <c r="S13" s="9"/>
      <c r="T13" s="1"/>
    </row>
    <row r="14" spans="1:20" ht="26" x14ac:dyDescent="0.6">
      <c r="A14" s="1"/>
      <c r="B14" s="10">
        <f>SUM(B3:B13)</f>
        <v>199500</v>
      </c>
      <c r="C14" s="10">
        <f>SUM(C3:C13)</f>
        <v>66300</v>
      </c>
      <c r="D14" s="5"/>
      <c r="E14" s="5"/>
      <c r="F14" s="5"/>
      <c r="G14" s="10">
        <f>SUM(G3:G13)</f>
        <v>60000</v>
      </c>
      <c r="H14" s="10">
        <f>SUM(H3:H13)</f>
        <v>50000</v>
      </c>
      <c r="I14" s="5"/>
      <c r="J14" s="5"/>
      <c r="K14" s="5"/>
      <c r="L14" s="10">
        <f>SUM(L3:L13)</f>
        <v>60000</v>
      </c>
      <c r="M14" s="10">
        <f>SUM(M3:M13)</f>
        <v>0</v>
      </c>
      <c r="N14" s="1"/>
      <c r="O14" s="1"/>
      <c r="P14" s="1"/>
      <c r="Q14" s="1"/>
      <c r="R14" s="1"/>
      <c r="S14" s="1"/>
      <c r="T14" s="1"/>
    </row>
    <row r="15" spans="1:20" ht="21" x14ac:dyDescent="0.5">
      <c r="A15" s="28">
        <f>B14-C14</f>
        <v>133200</v>
      </c>
      <c r="B15" s="1"/>
      <c r="C15" s="1"/>
      <c r="D15" s="1"/>
      <c r="E15" s="1"/>
      <c r="F15" s="28">
        <f>G14-H14</f>
        <v>10000</v>
      </c>
      <c r="G15" s="1"/>
      <c r="H15" s="1"/>
      <c r="I15" s="1"/>
      <c r="J15" s="1"/>
      <c r="K15" s="28">
        <f>L14-M14</f>
        <v>60000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ht="26.5" thickBot="1" x14ac:dyDescent="0.6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50" t="s">
        <v>15</v>
      </c>
      <c r="R16" s="50"/>
      <c r="S16" s="50"/>
      <c r="T16" s="50"/>
    </row>
    <row r="17" spans="1:20" ht="27" thickTop="1" thickBot="1" x14ac:dyDescent="0.6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3"/>
      <c r="R17" s="6"/>
      <c r="S17" s="7">
        <v>85000</v>
      </c>
      <c r="T17" s="30" t="s">
        <v>18</v>
      </c>
    </row>
    <row r="18" spans="1:20" ht="27" thickTop="1" thickBot="1" x14ac:dyDescent="0.65">
      <c r="A18" s="51" t="s">
        <v>13</v>
      </c>
      <c r="B18" s="51"/>
      <c r="C18" s="51"/>
      <c r="D18" s="51"/>
      <c r="E18" s="1"/>
      <c r="F18" s="50" t="s">
        <v>2</v>
      </c>
      <c r="G18" s="50"/>
      <c r="H18" s="50"/>
      <c r="I18" s="50"/>
      <c r="J18" s="1"/>
      <c r="K18" s="52" t="s">
        <v>10</v>
      </c>
      <c r="L18" s="52"/>
      <c r="M18" s="52"/>
      <c r="N18" s="52"/>
      <c r="O18" s="1"/>
      <c r="P18" s="1"/>
      <c r="Q18" s="3"/>
      <c r="R18" s="8"/>
      <c r="S18" s="9"/>
      <c r="T18" s="3"/>
    </row>
    <row r="19" spans="1:20" ht="27" thickTop="1" thickBot="1" x14ac:dyDescent="0.65">
      <c r="A19" s="26">
        <v>48236</v>
      </c>
      <c r="B19" s="6">
        <v>1000</v>
      </c>
      <c r="C19" s="7"/>
      <c r="D19" s="2"/>
      <c r="E19" s="1"/>
      <c r="F19" s="27">
        <v>48251</v>
      </c>
      <c r="G19" s="6">
        <v>20000</v>
      </c>
      <c r="H19" s="7">
        <v>5000</v>
      </c>
      <c r="I19" s="30" t="s">
        <v>18</v>
      </c>
      <c r="J19" s="1"/>
      <c r="K19" s="3"/>
      <c r="L19" s="6"/>
      <c r="M19" s="7">
        <v>100000</v>
      </c>
      <c r="N19" s="19">
        <v>48215</v>
      </c>
      <c r="O19" s="1"/>
      <c r="P19" s="1"/>
      <c r="Q19" s="3"/>
      <c r="R19" s="8"/>
      <c r="S19" s="9"/>
      <c r="T19" s="3"/>
    </row>
    <row r="20" spans="1:20" ht="27" thickTop="1" thickBot="1" x14ac:dyDescent="0.65">
      <c r="A20" s="1"/>
      <c r="B20" s="8"/>
      <c r="C20" s="9"/>
      <c r="D20" s="1"/>
      <c r="E20" s="1"/>
      <c r="F20" s="1"/>
      <c r="G20" s="8"/>
      <c r="H20" s="9">
        <v>20000</v>
      </c>
      <c r="I20" s="20">
        <v>48242</v>
      </c>
      <c r="J20" s="1"/>
      <c r="K20" s="3"/>
      <c r="L20" s="8"/>
      <c r="M20" s="9">
        <v>50000</v>
      </c>
      <c r="N20" s="23">
        <v>48227</v>
      </c>
      <c r="O20" s="1"/>
      <c r="P20" s="1"/>
      <c r="Q20" s="3"/>
      <c r="R20" s="8"/>
      <c r="S20" s="9"/>
      <c r="T20" s="3"/>
    </row>
    <row r="21" spans="1:20" ht="26.5" thickTop="1" x14ac:dyDescent="0.6">
      <c r="A21" s="1"/>
      <c r="B21" s="8"/>
      <c r="C21" s="9"/>
      <c r="D21" s="1"/>
      <c r="E21" s="1"/>
      <c r="F21" s="1"/>
      <c r="G21" s="8"/>
      <c r="H21" s="9"/>
      <c r="I21" s="1"/>
      <c r="J21" s="1"/>
      <c r="K21" s="3"/>
      <c r="L21" s="8"/>
      <c r="M21" s="9"/>
      <c r="N21" s="3"/>
      <c r="O21" s="1"/>
      <c r="P21" s="1"/>
      <c r="Q21" s="3"/>
      <c r="R21" s="8"/>
      <c r="S21" s="9"/>
      <c r="T21" s="3"/>
    </row>
    <row r="22" spans="1:20" ht="26" x14ac:dyDescent="0.6">
      <c r="A22" s="1"/>
      <c r="B22" s="8"/>
      <c r="C22" s="9"/>
      <c r="D22" s="1"/>
      <c r="E22" s="1"/>
      <c r="F22" s="1"/>
      <c r="G22" s="8"/>
      <c r="H22" s="9"/>
      <c r="I22" s="1"/>
      <c r="J22" s="1"/>
      <c r="K22" s="3"/>
      <c r="L22" s="8"/>
      <c r="M22" s="9"/>
      <c r="N22" s="3"/>
      <c r="O22" s="1"/>
      <c r="P22" s="1"/>
      <c r="Q22" s="3"/>
      <c r="R22" s="8"/>
      <c r="S22" s="9"/>
      <c r="T22" s="3"/>
    </row>
    <row r="23" spans="1:20" ht="26" x14ac:dyDescent="0.6">
      <c r="A23" s="1"/>
      <c r="B23" s="8"/>
      <c r="C23" s="9"/>
      <c r="D23" s="1"/>
      <c r="E23" s="1"/>
      <c r="F23" s="1"/>
      <c r="G23" s="8"/>
      <c r="H23" s="9"/>
      <c r="I23" s="1"/>
      <c r="J23" s="1"/>
      <c r="K23" s="3"/>
      <c r="L23" s="8"/>
      <c r="M23" s="9"/>
      <c r="N23" s="3"/>
      <c r="O23" s="1"/>
      <c r="P23" s="1"/>
      <c r="Q23" s="3"/>
      <c r="R23" s="8"/>
      <c r="S23" s="9"/>
      <c r="T23" s="3"/>
    </row>
    <row r="24" spans="1:20" ht="26" x14ac:dyDescent="0.6">
      <c r="A24" s="1"/>
      <c r="B24" s="8"/>
      <c r="C24" s="9"/>
      <c r="D24" s="1"/>
      <c r="E24" s="1"/>
      <c r="F24" s="1"/>
      <c r="G24" s="8"/>
      <c r="H24" s="9"/>
      <c r="I24" s="1"/>
      <c r="J24" s="1"/>
      <c r="K24" s="3"/>
      <c r="L24" s="8"/>
      <c r="M24" s="9"/>
      <c r="N24" s="3"/>
      <c r="O24" s="1"/>
      <c r="P24" s="1"/>
      <c r="Q24" s="1"/>
      <c r="R24" s="10">
        <f>SUM(R17:R23)</f>
        <v>0</v>
      </c>
      <c r="S24" s="10">
        <f>SUM(S17:S23)</f>
        <v>85000</v>
      </c>
      <c r="T24" s="5"/>
    </row>
    <row r="25" spans="1:20" ht="26" x14ac:dyDescent="0.6">
      <c r="A25" s="1"/>
      <c r="B25" s="8"/>
      <c r="C25" s="9"/>
      <c r="D25" s="1"/>
      <c r="F25" s="1"/>
      <c r="G25" s="8"/>
      <c r="H25" s="9"/>
      <c r="I25" s="1"/>
      <c r="K25" s="3"/>
      <c r="L25" s="8"/>
      <c r="M25" s="9"/>
      <c r="N25" s="3"/>
      <c r="T25" s="29">
        <f>S24-R24</f>
        <v>85000</v>
      </c>
    </row>
    <row r="26" spans="1:20" ht="26" x14ac:dyDescent="0.6">
      <c r="A26" s="1"/>
      <c r="B26" s="10">
        <f t="shared" ref="B26:C26" si="0">SUM(B19:B25)</f>
        <v>1000</v>
      </c>
      <c r="C26" s="10">
        <f t="shared" si="0"/>
        <v>0</v>
      </c>
      <c r="D26" s="1"/>
      <c r="F26" s="1"/>
      <c r="G26" s="10">
        <f t="shared" ref="G26:H26" si="1">SUM(G19:G25)</f>
        <v>20000</v>
      </c>
      <c r="H26" s="10">
        <f t="shared" si="1"/>
        <v>25000</v>
      </c>
      <c r="I26" s="1"/>
      <c r="K26" s="3"/>
      <c r="L26" s="10">
        <f t="shared" ref="L26:M26" si="2">SUM(L19:L25)</f>
        <v>0</v>
      </c>
      <c r="M26" s="10">
        <f t="shared" si="2"/>
        <v>150000</v>
      </c>
      <c r="N26" s="3"/>
    </row>
    <row r="27" spans="1:20" ht="21" x14ac:dyDescent="0.5">
      <c r="A27" s="28">
        <f>B26-C26</f>
        <v>1000</v>
      </c>
      <c r="I27" s="29">
        <f>H26-G26</f>
        <v>5000</v>
      </c>
      <c r="N27" s="29">
        <f>M26-L26</f>
        <v>150000</v>
      </c>
    </row>
    <row r="29" spans="1:20" ht="26.5" thickBot="1" x14ac:dyDescent="0.65">
      <c r="A29" s="47" t="s">
        <v>12</v>
      </c>
      <c r="B29" s="47"/>
      <c r="C29" s="47"/>
      <c r="D29" s="47"/>
      <c r="F29" s="48" t="s">
        <v>11</v>
      </c>
      <c r="G29" s="48"/>
      <c r="H29" s="48"/>
      <c r="I29" s="48"/>
      <c r="K29" s="47" t="s">
        <v>14</v>
      </c>
      <c r="L29" s="47"/>
      <c r="M29" s="47"/>
      <c r="N29" s="47"/>
    </row>
    <row r="30" spans="1:20" ht="27" thickTop="1" thickBot="1" x14ac:dyDescent="0.65">
      <c r="A30" s="3"/>
      <c r="B30" s="6"/>
      <c r="C30" s="7">
        <v>600</v>
      </c>
      <c r="D30" s="27">
        <v>48251</v>
      </c>
      <c r="F30" s="22">
        <v>48224</v>
      </c>
      <c r="G30" s="6">
        <v>1200</v>
      </c>
      <c r="H30" s="7"/>
      <c r="I30" s="3"/>
      <c r="K30" s="3"/>
      <c r="L30" s="6"/>
      <c r="M30" s="7">
        <v>500</v>
      </c>
      <c r="N30" s="25">
        <v>48233</v>
      </c>
    </row>
    <row r="31" spans="1:20" ht="27" thickTop="1" thickBot="1" x14ac:dyDescent="0.65">
      <c r="A31" s="3"/>
      <c r="B31" s="8"/>
      <c r="C31" s="9"/>
      <c r="D31" s="3"/>
      <c r="F31" s="22">
        <v>48248</v>
      </c>
      <c r="G31" s="8">
        <v>900</v>
      </c>
      <c r="H31" s="9"/>
      <c r="I31" s="3"/>
      <c r="K31" s="3"/>
      <c r="L31" s="8"/>
      <c r="M31" s="9"/>
      <c r="N31" s="3"/>
    </row>
    <row r="32" spans="1:20" ht="27" thickTop="1" thickBot="1" x14ac:dyDescent="0.65">
      <c r="A32" s="3"/>
      <c r="B32" s="8"/>
      <c r="C32" s="9"/>
      <c r="D32" s="3"/>
      <c r="F32" s="24">
        <v>48254</v>
      </c>
      <c r="G32" s="8">
        <v>600</v>
      </c>
      <c r="H32" s="9"/>
      <c r="I32" s="3"/>
      <c r="K32" s="3"/>
      <c r="L32" s="8"/>
      <c r="M32" s="9"/>
      <c r="N32" s="3"/>
    </row>
    <row r="33" spans="1:14" ht="26.5" thickTop="1" x14ac:dyDescent="0.6">
      <c r="A33" s="3"/>
      <c r="B33" s="8"/>
      <c r="C33" s="9"/>
      <c r="D33" s="3"/>
      <c r="F33" s="3"/>
      <c r="G33" s="8"/>
      <c r="H33" s="9"/>
      <c r="I33" s="3"/>
      <c r="K33" s="3"/>
      <c r="L33" s="8"/>
      <c r="M33" s="9"/>
      <c r="N33" s="3"/>
    </row>
    <row r="34" spans="1:14" ht="26" x14ac:dyDescent="0.6">
      <c r="A34" s="3"/>
      <c r="B34" s="8"/>
      <c r="C34" s="9"/>
      <c r="D34" s="3"/>
      <c r="F34" s="3"/>
      <c r="G34" s="8"/>
      <c r="H34" s="9"/>
      <c r="I34" s="3"/>
      <c r="K34" s="3"/>
      <c r="L34" s="8"/>
      <c r="M34" s="9"/>
      <c r="N34" s="3"/>
    </row>
    <row r="35" spans="1:14" ht="26" x14ac:dyDescent="0.6">
      <c r="A35" s="3"/>
      <c r="B35" s="8"/>
      <c r="C35" s="9"/>
      <c r="D35" s="3"/>
      <c r="F35" s="3"/>
      <c r="G35" s="8"/>
      <c r="H35" s="9"/>
      <c r="I35" s="3"/>
      <c r="K35" s="3"/>
      <c r="L35" s="8"/>
      <c r="M35" s="9"/>
      <c r="N35" s="3"/>
    </row>
    <row r="36" spans="1:14" ht="26" x14ac:dyDescent="0.6">
      <c r="A36" s="3"/>
      <c r="B36" s="8"/>
      <c r="C36" s="9"/>
      <c r="D36" s="3"/>
      <c r="F36" s="3"/>
      <c r="G36" s="8"/>
      <c r="H36" s="9"/>
      <c r="I36" s="3"/>
      <c r="K36" s="3"/>
      <c r="L36" s="8"/>
      <c r="M36" s="9"/>
      <c r="N36" s="3"/>
    </row>
    <row r="37" spans="1:14" ht="26" x14ac:dyDescent="0.6">
      <c r="A37" s="3"/>
      <c r="B37" s="10">
        <f t="shared" ref="B37:C37" si="3">SUM(B30:B36)</f>
        <v>0</v>
      </c>
      <c r="C37" s="10">
        <f t="shared" si="3"/>
        <v>600</v>
      </c>
      <c r="D37" s="3"/>
      <c r="F37" s="3"/>
      <c r="G37" s="10">
        <f t="shared" ref="G37:H37" si="4">SUM(G30:G36)</f>
        <v>2700</v>
      </c>
      <c r="H37" s="10">
        <f t="shared" si="4"/>
        <v>0</v>
      </c>
      <c r="I37" s="3"/>
      <c r="K37" s="3"/>
      <c r="L37" s="10">
        <f t="shared" ref="L37:M37" si="5">SUM(L30:L36)</f>
        <v>0</v>
      </c>
      <c r="M37" s="10">
        <f t="shared" si="5"/>
        <v>500</v>
      </c>
      <c r="N37" s="3"/>
    </row>
    <row r="38" spans="1:14" ht="21" x14ac:dyDescent="0.5">
      <c r="A38" s="28"/>
      <c r="D38" s="29">
        <f>C37-B37</f>
        <v>600</v>
      </c>
      <c r="F38" s="28">
        <f>G37-H37</f>
        <v>2700</v>
      </c>
      <c r="N38" s="29">
        <f>M37-L37</f>
        <v>500</v>
      </c>
    </row>
    <row r="40" spans="1:14" ht="26.5" thickBot="1" x14ac:dyDescent="0.65">
      <c r="F40" s="45" t="s">
        <v>3</v>
      </c>
      <c r="G40" s="45"/>
      <c r="H40" s="45"/>
      <c r="I40" s="45"/>
      <c r="K40" s="45" t="s">
        <v>4</v>
      </c>
      <c r="L40" s="45"/>
      <c r="M40" s="45"/>
      <c r="N40" s="45"/>
    </row>
    <row r="41" spans="1:14" ht="27" thickTop="1" thickBot="1" x14ac:dyDescent="0.65">
      <c r="F41" s="20">
        <v>48218</v>
      </c>
      <c r="G41" s="6">
        <v>800</v>
      </c>
      <c r="H41" s="7"/>
      <c r="I41" s="3"/>
      <c r="K41" s="24">
        <v>48230</v>
      </c>
      <c r="L41" s="6">
        <v>900</v>
      </c>
      <c r="M41" s="7">
        <v>1200</v>
      </c>
      <c r="N41" s="3" t="s">
        <v>27</v>
      </c>
    </row>
    <row r="42" spans="1:14" ht="27" thickTop="1" thickBot="1" x14ac:dyDescent="0.65">
      <c r="F42" s="3"/>
      <c r="G42" s="8"/>
      <c r="H42" s="9"/>
      <c r="I42" s="3"/>
      <c r="K42" s="25">
        <v>48257</v>
      </c>
      <c r="L42" s="8">
        <v>300</v>
      </c>
      <c r="M42" s="9"/>
      <c r="N42" s="3"/>
    </row>
    <row r="43" spans="1:14" ht="26.5" thickTop="1" x14ac:dyDescent="0.6">
      <c r="F43" s="3"/>
      <c r="G43" s="8"/>
      <c r="H43" s="9"/>
      <c r="I43" s="3"/>
      <c r="K43" s="3"/>
      <c r="L43" s="8"/>
      <c r="M43" s="9"/>
      <c r="N43" s="3"/>
    </row>
    <row r="44" spans="1:14" ht="26" x14ac:dyDescent="0.6">
      <c r="F44" s="3"/>
      <c r="G44" s="8"/>
      <c r="H44" s="9"/>
      <c r="I44" s="3"/>
      <c r="K44" s="3"/>
      <c r="L44" s="8"/>
      <c r="M44" s="9"/>
      <c r="N44" s="3"/>
    </row>
    <row r="45" spans="1:14" ht="26" x14ac:dyDescent="0.6">
      <c r="F45" s="3"/>
      <c r="G45" s="8"/>
      <c r="H45" s="9"/>
      <c r="I45" s="3"/>
      <c r="K45" s="3"/>
      <c r="L45" s="8"/>
      <c r="M45" s="9"/>
      <c r="N45" s="3"/>
    </row>
    <row r="46" spans="1:14" ht="26" x14ac:dyDescent="0.6">
      <c r="F46" s="3"/>
      <c r="G46" s="8"/>
      <c r="H46" s="9"/>
      <c r="I46" s="3"/>
      <c r="K46" s="3"/>
      <c r="L46" s="8"/>
      <c r="M46" s="9"/>
      <c r="N46" s="3"/>
    </row>
    <row r="47" spans="1:14" ht="26" x14ac:dyDescent="0.6">
      <c r="F47" s="3"/>
      <c r="G47" s="8"/>
      <c r="H47" s="9"/>
      <c r="I47" s="3"/>
      <c r="K47" s="3"/>
      <c r="L47" s="8"/>
      <c r="M47" s="9"/>
      <c r="N47" s="3"/>
    </row>
    <row r="48" spans="1:14" ht="26" x14ac:dyDescent="0.6">
      <c r="E48" s="5"/>
      <c r="F48" s="5"/>
      <c r="G48" s="10">
        <f t="shared" ref="G48:H48" si="6">SUM(G41:G47)</f>
        <v>800</v>
      </c>
      <c r="H48" s="10">
        <f t="shared" si="6"/>
        <v>0</v>
      </c>
      <c r="I48" s="5"/>
      <c r="J48" s="5"/>
      <c r="K48" s="5"/>
      <c r="L48" s="10">
        <f t="shared" ref="L48:M48" si="7">SUM(L41:L47)</f>
        <v>1200</v>
      </c>
      <c r="M48" s="10">
        <f t="shared" si="7"/>
        <v>1200</v>
      </c>
      <c r="N48" s="3"/>
    </row>
    <row r="49" spans="1:18" ht="21" x14ac:dyDescent="0.5">
      <c r="F49" s="28">
        <f>G48-H48</f>
        <v>800</v>
      </c>
      <c r="K49" s="28">
        <f>L48-M48</f>
        <v>0</v>
      </c>
    </row>
    <row r="51" spans="1:18" ht="26.5" thickBot="1" x14ac:dyDescent="0.65">
      <c r="A51" s="45" t="s">
        <v>5</v>
      </c>
      <c r="B51" s="45"/>
      <c r="C51" s="45"/>
      <c r="D51" s="45"/>
      <c r="G51" s="45" t="s">
        <v>16</v>
      </c>
      <c r="H51" s="45"/>
      <c r="I51" s="45"/>
      <c r="J51" s="45"/>
      <c r="M51" s="46" t="s">
        <v>17</v>
      </c>
      <c r="N51" s="46"/>
      <c r="O51" s="46"/>
      <c r="P51" s="46"/>
    </row>
    <row r="52" spans="1:18" ht="34.5" thickTop="1" thickBot="1" x14ac:dyDescent="0.8">
      <c r="A52" s="19">
        <v>48239</v>
      </c>
      <c r="B52" s="7">
        <v>1400</v>
      </c>
      <c r="C52" s="4"/>
      <c r="D52" s="3"/>
      <c r="G52" s="21">
        <v>48245</v>
      </c>
      <c r="H52" s="6">
        <v>800</v>
      </c>
      <c r="I52" s="4"/>
      <c r="J52" s="3"/>
      <c r="M52" s="30" t="s">
        <v>18</v>
      </c>
      <c r="N52" s="7">
        <v>30000</v>
      </c>
      <c r="O52" s="4"/>
      <c r="P52" s="3"/>
      <c r="Q52" s="32" t="s">
        <v>19</v>
      </c>
    </row>
    <row r="53" spans="1:18" ht="34.5" thickTop="1" thickBot="1" x14ac:dyDescent="0.8">
      <c r="A53" s="3"/>
      <c r="B53" s="3"/>
      <c r="C53" s="4"/>
      <c r="D53" s="3"/>
      <c r="G53" s="3"/>
      <c r="H53" s="3"/>
      <c r="I53" s="4"/>
      <c r="J53" s="3"/>
      <c r="M53" s="3"/>
      <c r="N53" s="3"/>
      <c r="O53" s="4"/>
      <c r="P53" s="3"/>
      <c r="Q53" s="33">
        <v>25000</v>
      </c>
      <c r="R53" s="32" t="s">
        <v>20</v>
      </c>
    </row>
    <row r="54" spans="1:18" ht="21.5" thickTop="1" x14ac:dyDescent="0.5">
      <c r="A54" s="3"/>
      <c r="B54" s="3"/>
      <c r="C54" s="4"/>
      <c r="D54" s="3"/>
      <c r="G54" s="3"/>
      <c r="H54" s="3"/>
      <c r="I54" s="4"/>
      <c r="J54" s="3"/>
      <c r="M54" s="3"/>
      <c r="N54" s="3"/>
      <c r="O54" s="4"/>
      <c r="P54" s="3"/>
    </row>
    <row r="55" spans="1:18" ht="21" x14ac:dyDescent="0.5">
      <c r="A55" s="3"/>
      <c r="B55" s="3"/>
      <c r="C55" s="4"/>
      <c r="D55" s="3"/>
      <c r="G55" s="3"/>
      <c r="H55" s="3"/>
      <c r="I55" s="4"/>
      <c r="J55" s="3"/>
      <c r="M55" s="3"/>
      <c r="N55" s="3"/>
      <c r="O55" s="4"/>
      <c r="P55" s="3"/>
    </row>
    <row r="56" spans="1:18" ht="21" x14ac:dyDescent="0.5">
      <c r="A56" s="3"/>
      <c r="B56" s="3"/>
      <c r="C56" s="4"/>
      <c r="D56" s="3"/>
      <c r="G56" s="3"/>
      <c r="H56" s="3"/>
      <c r="I56" s="4"/>
      <c r="J56" s="3"/>
      <c r="M56" s="3"/>
      <c r="N56" s="3"/>
      <c r="O56" s="4"/>
      <c r="P56" s="3"/>
    </row>
    <row r="57" spans="1:18" ht="21" x14ac:dyDescent="0.5">
      <c r="A57" s="3"/>
      <c r="B57" s="3"/>
      <c r="C57" s="4"/>
      <c r="D57" s="3"/>
      <c r="G57" s="3"/>
      <c r="H57" s="3"/>
      <c r="I57" s="4"/>
      <c r="J57" s="3"/>
      <c r="M57" s="3"/>
      <c r="N57" s="3"/>
      <c r="O57" s="4"/>
      <c r="P57" s="3"/>
    </row>
    <row r="58" spans="1:18" ht="21" x14ac:dyDescent="0.5">
      <c r="A58" s="3"/>
      <c r="B58" s="3"/>
      <c r="C58" s="4"/>
      <c r="D58" s="3"/>
      <c r="G58" s="3"/>
      <c r="H58" s="3"/>
      <c r="I58" s="4"/>
      <c r="J58" s="3"/>
      <c r="M58" s="3"/>
      <c r="N58" s="3"/>
      <c r="O58" s="4"/>
      <c r="P58" s="3"/>
    </row>
    <row r="59" spans="1:18" ht="21" x14ac:dyDescent="0.5">
      <c r="A59" s="3"/>
      <c r="B59" s="5">
        <f t="shared" ref="B59:C59" si="8">SUM(B52:B58)</f>
        <v>1400</v>
      </c>
      <c r="C59" s="5">
        <f t="shared" si="8"/>
        <v>0</v>
      </c>
      <c r="D59" s="3"/>
      <c r="G59" s="3"/>
      <c r="H59" s="5">
        <f t="shared" ref="H59:I59" si="9">SUM(H52:H58)</f>
        <v>800</v>
      </c>
      <c r="I59" s="5">
        <f t="shared" si="9"/>
        <v>0</v>
      </c>
      <c r="J59" s="3"/>
      <c r="M59" s="3"/>
      <c r="N59" s="5">
        <f t="shared" ref="N59:O59" si="10">SUM(N52:N58)</f>
        <v>30000</v>
      </c>
      <c r="O59" s="5">
        <f t="shared" si="10"/>
        <v>0</v>
      </c>
      <c r="P59" s="3"/>
    </row>
    <row r="60" spans="1:18" ht="21" x14ac:dyDescent="0.5">
      <c r="A60" s="28">
        <f>B59-C59</f>
        <v>1400</v>
      </c>
      <c r="G60" s="28">
        <f>H59-I59</f>
        <v>800</v>
      </c>
      <c r="M60" s="28">
        <f>N59-O59</f>
        <v>30000</v>
      </c>
    </row>
  </sheetData>
  <mergeCells count="16">
    <mergeCell ref="Q2:T2"/>
    <mergeCell ref="A2:D2"/>
    <mergeCell ref="F2:I2"/>
    <mergeCell ref="K2:N2"/>
    <mergeCell ref="A18:D18"/>
    <mergeCell ref="F18:I18"/>
    <mergeCell ref="K18:N18"/>
    <mergeCell ref="Q16:T16"/>
    <mergeCell ref="A51:D51"/>
    <mergeCell ref="G51:J51"/>
    <mergeCell ref="M51:P51"/>
    <mergeCell ref="A29:D29"/>
    <mergeCell ref="F29:I29"/>
    <mergeCell ref="K29:N29"/>
    <mergeCell ref="F40:I40"/>
    <mergeCell ref="K40:N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9A62-9E01-4B83-A0ED-D59C8C7D9211}">
  <dimension ref="A1:T60"/>
  <sheetViews>
    <sheetView topLeftCell="J1" workbookViewId="0">
      <selection activeCell="F15" sqref="F15"/>
    </sheetView>
  </sheetViews>
  <sheetFormatPr defaultRowHeight="14.5" x14ac:dyDescent="0.35"/>
  <cols>
    <col min="1" max="1" width="18.7265625" customWidth="1"/>
    <col min="2" max="2" width="24.7265625" customWidth="1"/>
    <col min="3" max="3" width="19.453125" customWidth="1"/>
    <col min="4" max="4" width="24.1796875" customWidth="1"/>
    <col min="5" max="5" width="20.6328125" customWidth="1"/>
    <col min="6" max="6" width="18.6328125" customWidth="1"/>
    <col min="7" max="7" width="18.453125" customWidth="1"/>
    <col min="8" max="8" width="22.36328125" customWidth="1"/>
    <col min="9" max="9" width="18" customWidth="1"/>
    <col min="10" max="10" width="14.81640625" customWidth="1"/>
    <col min="11" max="11" width="19.81640625" customWidth="1"/>
    <col min="12" max="12" width="21" customWidth="1"/>
    <col min="13" max="13" width="30.1796875" customWidth="1"/>
    <col min="14" max="14" width="19.1796875" customWidth="1"/>
    <col min="15" max="15" width="19.08984375" customWidth="1"/>
    <col min="16" max="16" width="14.81640625" customWidth="1"/>
    <col min="17" max="17" width="27" customWidth="1"/>
    <col min="18" max="18" width="23.453125" customWidth="1"/>
    <col min="19" max="19" width="20.6328125" customWidth="1"/>
    <col min="20" max="20" width="14.81640625" customWidth="1"/>
  </cols>
  <sheetData>
    <row r="1" spans="1:20" ht="2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6.5" thickBot="1" x14ac:dyDescent="0.65">
      <c r="A2" s="50" t="s">
        <v>0</v>
      </c>
      <c r="B2" s="50"/>
      <c r="C2" s="50"/>
      <c r="D2" s="50"/>
      <c r="E2" s="1"/>
      <c r="F2" s="50" t="s">
        <v>1</v>
      </c>
      <c r="G2" s="50"/>
      <c r="H2" s="50"/>
      <c r="I2" s="50"/>
      <c r="J2" s="1"/>
      <c r="K2" s="47" t="s">
        <v>9</v>
      </c>
      <c r="L2" s="47"/>
      <c r="M2" s="47"/>
      <c r="N2" s="47"/>
      <c r="O2" s="1"/>
      <c r="P2" s="1"/>
      <c r="Q2" s="49" t="s">
        <v>21</v>
      </c>
      <c r="R2" s="49"/>
      <c r="S2" s="49"/>
      <c r="T2" s="49"/>
    </row>
    <row r="3" spans="1:20" ht="27" thickTop="1" thickBot="1" x14ac:dyDescent="0.65">
      <c r="A3" s="30" t="s">
        <v>18</v>
      </c>
      <c r="B3" s="6">
        <v>50000</v>
      </c>
      <c r="C3" s="9">
        <v>800</v>
      </c>
      <c r="D3" s="20">
        <v>48218</v>
      </c>
      <c r="E3" s="1"/>
      <c r="F3" s="30" t="s">
        <v>18</v>
      </c>
      <c r="G3" s="6">
        <v>10000</v>
      </c>
      <c r="H3" s="9">
        <v>50000</v>
      </c>
      <c r="I3" s="26">
        <v>48236</v>
      </c>
      <c r="J3" s="1"/>
      <c r="K3" s="21">
        <v>48221</v>
      </c>
      <c r="L3" s="6">
        <v>40000</v>
      </c>
      <c r="M3" s="7">
        <v>60000</v>
      </c>
      <c r="N3" s="2" t="s">
        <v>27</v>
      </c>
      <c r="O3" s="1"/>
      <c r="P3" s="1"/>
      <c r="Q3" t="s">
        <v>29</v>
      </c>
      <c r="R3" s="7">
        <v>60000</v>
      </c>
      <c r="S3" s="7">
        <v>150000</v>
      </c>
      <c r="T3" s="2" t="s">
        <v>28</v>
      </c>
    </row>
    <row r="4" spans="1:20" ht="27" thickTop="1" thickBot="1" x14ac:dyDescent="0.65">
      <c r="A4" s="19">
        <v>48215</v>
      </c>
      <c r="B4" s="8">
        <v>100000</v>
      </c>
      <c r="C4" s="9">
        <v>40000</v>
      </c>
      <c r="D4" s="21">
        <v>48221</v>
      </c>
      <c r="E4" s="1"/>
      <c r="F4" s="23">
        <v>48227</v>
      </c>
      <c r="G4" s="8">
        <v>50000</v>
      </c>
      <c r="H4" s="9"/>
      <c r="I4" s="1"/>
      <c r="J4" s="1"/>
      <c r="K4" s="20">
        <v>48242</v>
      </c>
      <c r="L4" s="8">
        <v>20000</v>
      </c>
      <c r="M4" s="9"/>
      <c r="N4" s="1"/>
      <c r="O4" s="1"/>
      <c r="P4" s="1"/>
      <c r="Q4" t="s">
        <v>30</v>
      </c>
      <c r="R4" s="8">
        <v>2700</v>
      </c>
      <c r="S4" s="9">
        <v>500</v>
      </c>
      <c r="T4" s="1" t="s">
        <v>33</v>
      </c>
    </row>
    <row r="5" spans="1:20" ht="27" thickTop="1" thickBot="1" x14ac:dyDescent="0.65">
      <c r="A5" s="23">
        <v>48227</v>
      </c>
      <c r="B5" s="8">
        <v>500</v>
      </c>
      <c r="C5" s="9">
        <v>1200</v>
      </c>
      <c r="D5" s="22">
        <v>48224</v>
      </c>
      <c r="E5" s="1"/>
      <c r="F5" s="1"/>
      <c r="G5" s="8"/>
      <c r="H5" s="31"/>
      <c r="J5" s="1"/>
      <c r="K5" s="1"/>
      <c r="L5" s="8"/>
      <c r="M5" s="9"/>
      <c r="N5" s="1"/>
      <c r="O5" s="1"/>
      <c r="P5" s="1"/>
      <c r="Q5" t="s">
        <v>31</v>
      </c>
      <c r="R5" s="8">
        <v>1000</v>
      </c>
      <c r="S5" s="9">
        <v>600</v>
      </c>
      <c r="T5" s="1" t="s">
        <v>32</v>
      </c>
    </row>
    <row r="6" spans="1:20" ht="27" thickTop="1" thickBot="1" x14ac:dyDescent="0.65">
      <c r="A6" s="26">
        <v>48236</v>
      </c>
      <c r="B6" s="8">
        <v>49000</v>
      </c>
      <c r="C6" s="9">
        <v>900</v>
      </c>
      <c r="D6" s="24">
        <v>48230</v>
      </c>
      <c r="E6" s="1"/>
      <c r="F6" s="1"/>
      <c r="G6" s="8"/>
      <c r="H6" s="9"/>
      <c r="I6" s="1"/>
      <c r="J6" s="1"/>
      <c r="K6" s="1"/>
      <c r="L6" s="8"/>
      <c r="M6" s="9"/>
      <c r="N6" s="1"/>
      <c r="O6" s="1"/>
      <c r="P6" s="1"/>
      <c r="Q6" t="s">
        <v>35</v>
      </c>
      <c r="R6" s="8">
        <v>30000</v>
      </c>
      <c r="S6" s="9">
        <v>25000</v>
      </c>
      <c r="T6" s="1" t="s">
        <v>36</v>
      </c>
    </row>
    <row r="7" spans="1:20" ht="27" thickTop="1" thickBot="1" x14ac:dyDescent="0.65">
      <c r="A7" s="1"/>
      <c r="B7" s="8"/>
      <c r="C7" s="9">
        <v>1400</v>
      </c>
      <c r="D7" s="19">
        <v>48239</v>
      </c>
      <c r="E7" s="1"/>
      <c r="F7" s="1"/>
      <c r="G7" s="8"/>
      <c r="H7" s="9"/>
      <c r="I7" s="1"/>
      <c r="J7" s="1"/>
      <c r="K7" s="1"/>
      <c r="L7" s="8"/>
      <c r="M7" s="9"/>
      <c r="N7" s="1"/>
      <c r="O7" s="1"/>
      <c r="P7" s="1"/>
      <c r="Q7" t="s">
        <v>37</v>
      </c>
      <c r="R7" s="7">
        <v>800</v>
      </c>
      <c r="S7" s="9"/>
      <c r="T7" s="1"/>
    </row>
    <row r="8" spans="1:20" ht="27" thickTop="1" thickBot="1" x14ac:dyDescent="0.65">
      <c r="A8" s="1"/>
      <c r="B8" s="8"/>
      <c r="C8" s="9">
        <v>800</v>
      </c>
      <c r="D8" s="21">
        <v>48245</v>
      </c>
      <c r="E8" s="1"/>
      <c r="F8" s="1"/>
      <c r="G8" s="8"/>
      <c r="H8" s="9"/>
      <c r="I8" s="1"/>
      <c r="J8" s="1"/>
      <c r="K8" s="1"/>
      <c r="L8" s="8"/>
      <c r="M8" s="9"/>
      <c r="N8" s="1"/>
      <c r="O8" s="1"/>
      <c r="P8" s="1"/>
      <c r="Q8" t="s">
        <v>38</v>
      </c>
      <c r="R8" s="7">
        <v>1400</v>
      </c>
      <c r="S8" s="9"/>
      <c r="T8" s="1"/>
    </row>
    <row r="9" spans="1:20" ht="27" thickTop="1" thickBot="1" x14ac:dyDescent="0.65">
      <c r="A9" s="1"/>
      <c r="B9" s="8"/>
      <c r="C9" s="9">
        <v>900</v>
      </c>
      <c r="D9" s="22">
        <v>48248</v>
      </c>
      <c r="E9" s="1"/>
      <c r="F9" s="1"/>
      <c r="G9" s="8"/>
      <c r="H9" s="9"/>
      <c r="I9" s="1"/>
      <c r="J9" s="1"/>
      <c r="K9" s="1"/>
      <c r="L9" s="8"/>
      <c r="M9" s="9"/>
      <c r="N9" s="1"/>
      <c r="O9" s="1"/>
      <c r="P9" s="1"/>
      <c r="Q9" t="s">
        <v>16</v>
      </c>
      <c r="R9" s="8">
        <v>800</v>
      </c>
      <c r="S9" s="9"/>
      <c r="T9" s="1"/>
    </row>
    <row r="10" spans="1:20" ht="27" thickTop="1" thickBot="1" x14ac:dyDescent="0.65">
      <c r="A10" s="1"/>
      <c r="B10" s="8"/>
      <c r="C10" s="9">
        <v>19400</v>
      </c>
      <c r="D10" s="27">
        <v>48251</v>
      </c>
      <c r="E10" s="1"/>
      <c r="F10" s="1"/>
      <c r="G10" s="8"/>
      <c r="H10" s="9"/>
      <c r="I10" s="1"/>
      <c r="J10" s="1"/>
      <c r="K10" s="1"/>
      <c r="L10" s="8"/>
      <c r="M10" s="9"/>
      <c r="N10" s="1"/>
      <c r="O10" s="1"/>
      <c r="P10" s="1"/>
      <c r="Q10" t="s">
        <v>39</v>
      </c>
      <c r="R10" s="8">
        <v>1200</v>
      </c>
      <c r="S10" s="9"/>
      <c r="T10" s="1"/>
    </row>
    <row r="11" spans="1:20" ht="27" thickTop="1" thickBot="1" x14ac:dyDescent="0.65">
      <c r="A11" s="1"/>
      <c r="B11" s="8"/>
      <c r="C11" s="9">
        <v>600</v>
      </c>
      <c r="D11" s="24">
        <v>48254</v>
      </c>
      <c r="E11" s="1"/>
      <c r="F11" s="1"/>
      <c r="G11" s="8"/>
      <c r="H11" s="9"/>
      <c r="I11" s="1"/>
      <c r="J11" s="1"/>
      <c r="K11" s="1"/>
      <c r="L11" s="8"/>
      <c r="M11" s="9"/>
      <c r="N11" s="1"/>
      <c r="O11" s="1"/>
      <c r="P11" s="1"/>
      <c r="Q11" s="1"/>
      <c r="R11" s="8"/>
      <c r="S11" s="9"/>
      <c r="T11" s="1"/>
    </row>
    <row r="12" spans="1:20" ht="27" thickTop="1" thickBot="1" x14ac:dyDescent="0.65">
      <c r="A12" s="1"/>
      <c r="B12" s="8"/>
      <c r="C12" s="9">
        <v>300</v>
      </c>
      <c r="D12" s="25">
        <v>48257</v>
      </c>
      <c r="E12" s="1"/>
      <c r="F12" s="1"/>
      <c r="G12" s="8"/>
      <c r="H12" s="9"/>
      <c r="I12" s="1"/>
      <c r="J12" s="1"/>
      <c r="K12" s="1"/>
      <c r="L12" s="8"/>
      <c r="M12" s="9"/>
      <c r="N12" s="1"/>
      <c r="O12" s="1"/>
      <c r="P12" s="1"/>
      <c r="Q12" s="1"/>
      <c r="R12" s="35">
        <f>SUM(R3:R10)</f>
        <v>97900</v>
      </c>
      <c r="S12" s="35">
        <f>SUM(S3:S10)</f>
        <v>176100</v>
      </c>
      <c r="T12" s="1"/>
    </row>
    <row r="13" spans="1:20" ht="26.5" thickTop="1" x14ac:dyDescent="0.6">
      <c r="A13" s="1"/>
      <c r="B13" s="8"/>
      <c r="C13" s="9"/>
      <c r="D13" s="1"/>
      <c r="E13" s="1"/>
      <c r="F13" s="1"/>
      <c r="G13" s="8"/>
      <c r="H13" s="9"/>
      <c r="I13" s="1"/>
      <c r="J13" s="1"/>
      <c r="K13" s="1"/>
      <c r="L13" s="8"/>
      <c r="M13" s="9"/>
      <c r="N13" s="1"/>
      <c r="O13" s="1"/>
      <c r="P13" s="1"/>
      <c r="Q13" s="1"/>
      <c r="R13" s="8"/>
      <c r="S13" s="9"/>
      <c r="T13" s="1"/>
    </row>
    <row r="14" spans="1:20" ht="26" x14ac:dyDescent="0.6">
      <c r="A14" s="1"/>
      <c r="B14" s="10">
        <f>SUM(B3:B13)</f>
        <v>199500</v>
      </c>
      <c r="C14" s="10">
        <f>SUM(C3:C13)</f>
        <v>66300</v>
      </c>
      <c r="D14" s="5"/>
      <c r="E14" s="5"/>
      <c r="F14" s="5"/>
      <c r="G14" s="10">
        <f>SUM(G3:G13)</f>
        <v>60000</v>
      </c>
      <c r="H14" s="10">
        <f>SUM(H3:H13)</f>
        <v>50000</v>
      </c>
      <c r="I14" s="5"/>
      <c r="J14" s="5"/>
      <c r="K14" s="5"/>
      <c r="L14" s="10">
        <f>SUM(L3:L13)</f>
        <v>60000</v>
      </c>
      <c r="M14" s="10">
        <f>SUM(M3:M13)</f>
        <v>60000</v>
      </c>
      <c r="N14" s="1"/>
      <c r="O14" s="1"/>
      <c r="P14" s="1"/>
      <c r="Q14" s="1"/>
      <c r="R14" s="1"/>
      <c r="S14" s="36">
        <f>S12-R12</f>
        <v>78200</v>
      </c>
      <c r="T14" s="1" t="s">
        <v>40</v>
      </c>
    </row>
    <row r="15" spans="1:20" ht="21" x14ac:dyDescent="0.5">
      <c r="A15" s="28">
        <f>B14-C14</f>
        <v>133200</v>
      </c>
      <c r="B15" s="1"/>
      <c r="C15" s="1"/>
      <c r="D15" s="1"/>
      <c r="E15" s="1"/>
      <c r="F15" s="28">
        <f>G14-H14</f>
        <v>10000</v>
      </c>
      <c r="G15" s="1"/>
      <c r="H15" s="1"/>
      <c r="I15" s="1"/>
      <c r="J15" s="1"/>
      <c r="K15" s="28">
        <f>L14-M14</f>
        <v>0</v>
      </c>
      <c r="L15" s="1"/>
      <c r="M15" s="1"/>
      <c r="N15" s="1"/>
      <c r="O15" s="1"/>
      <c r="P15" s="1"/>
      <c r="Q15" t="s">
        <v>41</v>
      </c>
      <c r="R15" s="1">
        <v>78200</v>
      </c>
      <c r="S15" s="1"/>
      <c r="T15" s="1"/>
    </row>
    <row r="16" spans="1:20" ht="26.5" thickBot="1" x14ac:dyDescent="0.6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50" t="s">
        <v>15</v>
      </c>
      <c r="R16" s="50"/>
      <c r="S16" s="50"/>
      <c r="T16" s="50"/>
    </row>
    <row r="17" spans="1:20" ht="27" thickTop="1" thickBot="1" x14ac:dyDescent="0.6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3"/>
      <c r="R17" s="6"/>
      <c r="S17" s="7">
        <v>85000</v>
      </c>
      <c r="T17" s="30" t="s">
        <v>18</v>
      </c>
    </row>
    <row r="18" spans="1:20" ht="27" thickTop="1" thickBot="1" x14ac:dyDescent="0.65">
      <c r="A18" s="51" t="s">
        <v>13</v>
      </c>
      <c r="B18" s="51"/>
      <c r="C18" s="51"/>
      <c r="D18" s="51"/>
      <c r="E18" s="1"/>
      <c r="F18" s="50" t="s">
        <v>2</v>
      </c>
      <c r="G18" s="50"/>
      <c r="H18" s="50"/>
      <c r="I18" s="50"/>
      <c r="J18" s="1"/>
      <c r="K18" s="52" t="s">
        <v>10</v>
      </c>
      <c r="L18" s="52"/>
      <c r="M18" s="52"/>
      <c r="N18" s="52"/>
      <c r="O18" s="1"/>
      <c r="P18" s="1"/>
      <c r="Q18" s="3"/>
      <c r="R18" s="8"/>
      <c r="S18" s="9">
        <v>78200</v>
      </c>
      <c r="T18" s="3"/>
    </row>
    <row r="19" spans="1:20" ht="27" thickTop="1" thickBot="1" x14ac:dyDescent="0.65">
      <c r="A19" s="26">
        <v>48236</v>
      </c>
      <c r="B19" s="6">
        <v>1000</v>
      </c>
      <c r="C19" s="7">
        <v>1000</v>
      </c>
      <c r="D19" s="2" t="s">
        <v>27</v>
      </c>
      <c r="E19" s="1"/>
      <c r="F19" s="27">
        <v>48251</v>
      </c>
      <c r="G19" s="6">
        <v>20000</v>
      </c>
      <c r="H19" s="7">
        <v>5000</v>
      </c>
      <c r="I19" s="30" t="s">
        <v>18</v>
      </c>
      <c r="J19" s="1"/>
      <c r="K19" s="3" t="s">
        <v>27</v>
      </c>
      <c r="L19" s="6">
        <v>150000</v>
      </c>
      <c r="M19" s="7">
        <v>100000</v>
      </c>
      <c r="N19" s="19">
        <v>48215</v>
      </c>
      <c r="O19" s="1"/>
      <c r="P19" s="1"/>
      <c r="Q19" s="3"/>
      <c r="R19" s="8"/>
      <c r="S19" s="9"/>
      <c r="T19" s="3"/>
    </row>
    <row r="20" spans="1:20" ht="27" thickTop="1" thickBot="1" x14ac:dyDescent="0.65">
      <c r="A20" s="1"/>
      <c r="B20" s="8"/>
      <c r="C20" s="9"/>
      <c r="D20" s="1"/>
      <c r="E20" s="1"/>
      <c r="F20" s="1"/>
      <c r="G20" s="8"/>
      <c r="H20" s="9">
        <v>20000</v>
      </c>
      <c r="I20" s="20">
        <v>48242</v>
      </c>
      <c r="J20" s="1"/>
      <c r="K20" s="3"/>
      <c r="L20" s="8"/>
      <c r="M20" s="9">
        <v>50000</v>
      </c>
      <c r="N20" s="23">
        <v>48227</v>
      </c>
      <c r="O20" s="1"/>
      <c r="P20" s="1"/>
      <c r="Q20" s="3"/>
      <c r="R20" s="8"/>
      <c r="S20" s="9"/>
      <c r="T20" s="3"/>
    </row>
    <row r="21" spans="1:20" ht="26.5" thickTop="1" x14ac:dyDescent="0.6">
      <c r="A21" s="1"/>
      <c r="B21" s="8"/>
      <c r="C21" s="9"/>
      <c r="D21" s="1"/>
      <c r="E21" s="1"/>
      <c r="F21" s="1"/>
      <c r="G21" s="8"/>
      <c r="H21" s="9"/>
      <c r="I21" s="1"/>
      <c r="J21" s="1"/>
      <c r="K21" s="3"/>
      <c r="L21" s="8"/>
      <c r="M21" s="9"/>
      <c r="N21" s="3"/>
      <c r="O21" s="1"/>
      <c r="P21" s="1"/>
      <c r="Q21" s="3"/>
      <c r="R21" s="8"/>
      <c r="S21" s="9"/>
      <c r="T21" s="3"/>
    </row>
    <row r="22" spans="1:20" ht="26" x14ac:dyDescent="0.6">
      <c r="A22" s="1"/>
      <c r="B22" s="8"/>
      <c r="C22" s="9"/>
      <c r="D22" s="1"/>
      <c r="E22" s="1"/>
      <c r="F22" s="1"/>
      <c r="G22" s="8"/>
      <c r="H22" s="9"/>
      <c r="I22" s="1"/>
      <c r="J22" s="1"/>
      <c r="K22" s="3"/>
      <c r="L22" s="8"/>
      <c r="M22" s="9"/>
      <c r="N22" s="3"/>
      <c r="O22" s="1"/>
      <c r="P22" s="1"/>
      <c r="Q22" s="3"/>
      <c r="R22" s="8"/>
      <c r="S22" s="9"/>
      <c r="T22" s="3"/>
    </row>
    <row r="23" spans="1:20" ht="26" x14ac:dyDescent="0.6">
      <c r="A23" s="1"/>
      <c r="B23" s="8"/>
      <c r="C23" s="9"/>
      <c r="D23" s="1"/>
      <c r="E23" s="1"/>
      <c r="F23" s="1"/>
      <c r="G23" s="8"/>
      <c r="H23" s="9"/>
      <c r="I23" s="1"/>
      <c r="J23" s="1"/>
      <c r="K23" s="3"/>
      <c r="L23" s="8"/>
      <c r="M23" s="9"/>
      <c r="N23" s="3"/>
      <c r="O23" s="1"/>
      <c r="P23" s="1"/>
      <c r="Q23" s="3"/>
      <c r="R23" s="8"/>
      <c r="S23" s="9"/>
      <c r="T23" s="3"/>
    </row>
    <row r="24" spans="1:20" ht="26" x14ac:dyDescent="0.6">
      <c r="A24" s="1"/>
      <c r="B24" s="8"/>
      <c r="C24" s="9"/>
      <c r="D24" s="1"/>
      <c r="E24" s="1"/>
      <c r="F24" s="1"/>
      <c r="G24" s="8"/>
      <c r="H24" s="9"/>
      <c r="I24" s="1"/>
      <c r="J24" s="1"/>
      <c r="K24" s="3"/>
      <c r="L24" s="8"/>
      <c r="M24" s="9"/>
      <c r="N24" s="3"/>
      <c r="O24" s="1"/>
      <c r="P24" s="1"/>
      <c r="Q24" s="1"/>
      <c r="R24" s="10">
        <f>SUM(R17:R23)</f>
        <v>0</v>
      </c>
      <c r="S24" s="10">
        <f>SUM(S17:S23)</f>
        <v>163200</v>
      </c>
      <c r="T24" s="5"/>
    </row>
    <row r="25" spans="1:20" ht="26" x14ac:dyDescent="0.6">
      <c r="A25" s="1"/>
      <c r="B25" s="8"/>
      <c r="C25" s="9"/>
      <c r="D25" s="1"/>
      <c r="F25" s="1"/>
      <c r="G25" s="8"/>
      <c r="H25" s="9"/>
      <c r="I25" s="1"/>
      <c r="K25" s="3"/>
      <c r="L25" s="8"/>
      <c r="M25" s="9"/>
      <c r="N25" s="3"/>
      <c r="T25" s="29">
        <f>S24-R24</f>
        <v>163200</v>
      </c>
    </row>
    <row r="26" spans="1:20" ht="26" x14ac:dyDescent="0.6">
      <c r="A26" s="1"/>
      <c r="B26" s="10">
        <f t="shared" ref="B26:C26" si="0">SUM(B19:B25)</f>
        <v>1000</v>
      </c>
      <c r="C26" s="10">
        <f t="shared" si="0"/>
        <v>1000</v>
      </c>
      <c r="D26" s="1"/>
      <c r="F26" s="1"/>
      <c r="G26" s="10">
        <f t="shared" ref="G26:H26" si="1">SUM(G19:G25)</f>
        <v>20000</v>
      </c>
      <c r="H26" s="10">
        <f t="shared" si="1"/>
        <v>25000</v>
      </c>
      <c r="I26" s="1"/>
      <c r="K26" s="3"/>
      <c r="L26" s="10">
        <f t="shared" ref="L26:M26" si="2">SUM(L19:L25)</f>
        <v>150000</v>
      </c>
      <c r="M26" s="10">
        <f t="shared" si="2"/>
        <v>150000</v>
      </c>
      <c r="N26" s="3"/>
    </row>
    <row r="27" spans="1:20" ht="21" x14ac:dyDescent="0.5">
      <c r="A27" s="28">
        <f>B26-C26</f>
        <v>0</v>
      </c>
      <c r="I27" s="29">
        <f>H26-G26</f>
        <v>5000</v>
      </c>
      <c r="N27" s="29">
        <f>M26-L26</f>
        <v>0</v>
      </c>
    </row>
    <row r="29" spans="1:20" ht="26.5" thickBot="1" x14ac:dyDescent="0.65">
      <c r="A29" s="47" t="s">
        <v>12</v>
      </c>
      <c r="B29" s="47"/>
      <c r="C29" s="47"/>
      <c r="D29" s="47"/>
      <c r="F29" s="48" t="s">
        <v>11</v>
      </c>
      <c r="G29" s="48"/>
      <c r="H29" s="48"/>
      <c r="I29" s="48"/>
      <c r="K29" s="47" t="s">
        <v>14</v>
      </c>
      <c r="L29" s="47"/>
      <c r="M29" s="47"/>
      <c r="N29" s="47"/>
    </row>
    <row r="30" spans="1:20" ht="27" thickTop="1" thickBot="1" x14ac:dyDescent="0.65">
      <c r="A30" s="3" t="s">
        <v>27</v>
      </c>
      <c r="B30" s="6">
        <v>600</v>
      </c>
      <c r="C30" s="7">
        <v>600</v>
      </c>
      <c r="D30" s="27">
        <v>48251</v>
      </c>
      <c r="F30" s="22">
        <v>48224</v>
      </c>
      <c r="G30" s="6">
        <v>1200</v>
      </c>
      <c r="H30" s="7">
        <v>2700</v>
      </c>
      <c r="I30" s="3" t="s">
        <v>27</v>
      </c>
      <c r="K30" s="3"/>
      <c r="L30" s="6">
        <v>500</v>
      </c>
      <c r="M30" s="7">
        <v>500</v>
      </c>
      <c r="N30" s="25">
        <v>48233</v>
      </c>
    </row>
    <row r="31" spans="1:20" ht="27" thickTop="1" thickBot="1" x14ac:dyDescent="0.65">
      <c r="A31" s="3"/>
      <c r="B31" s="8"/>
      <c r="C31" s="9"/>
      <c r="D31" s="3"/>
      <c r="F31" s="22">
        <v>48248</v>
      </c>
      <c r="G31" s="8">
        <v>900</v>
      </c>
      <c r="H31" s="9"/>
      <c r="I31" s="3"/>
      <c r="K31" s="3"/>
      <c r="L31" s="8"/>
      <c r="M31" s="9"/>
      <c r="N31" s="3"/>
    </row>
    <row r="32" spans="1:20" ht="27" thickTop="1" thickBot="1" x14ac:dyDescent="0.65">
      <c r="A32" s="3"/>
      <c r="B32" s="8"/>
      <c r="C32" s="9"/>
      <c r="D32" s="3"/>
      <c r="F32" s="24">
        <v>48254</v>
      </c>
      <c r="G32" s="8">
        <v>600</v>
      </c>
      <c r="H32" s="9"/>
      <c r="I32" s="3"/>
      <c r="K32" s="3"/>
      <c r="L32" s="8"/>
      <c r="M32" s="9"/>
      <c r="N32" s="3"/>
    </row>
    <row r="33" spans="1:14" ht="26.5" thickTop="1" x14ac:dyDescent="0.6">
      <c r="A33" s="3"/>
      <c r="B33" s="8"/>
      <c r="C33" s="9"/>
      <c r="D33" s="3"/>
      <c r="F33" s="3"/>
      <c r="G33" s="8"/>
      <c r="H33" s="9"/>
      <c r="I33" s="3"/>
      <c r="K33" s="3"/>
      <c r="L33" s="8"/>
      <c r="M33" s="9"/>
      <c r="N33" s="3"/>
    </row>
    <row r="34" spans="1:14" ht="26" x14ac:dyDescent="0.6">
      <c r="A34" s="3"/>
      <c r="B34" s="8"/>
      <c r="C34" s="9"/>
      <c r="D34" s="3"/>
      <c r="F34" s="3"/>
      <c r="G34" s="8"/>
      <c r="H34" s="9"/>
      <c r="I34" s="3"/>
      <c r="K34" s="3"/>
      <c r="L34" s="8"/>
      <c r="M34" s="9"/>
      <c r="N34" s="3"/>
    </row>
    <row r="35" spans="1:14" ht="26" x14ac:dyDescent="0.6">
      <c r="A35" s="3"/>
      <c r="B35" s="8"/>
      <c r="C35" s="9"/>
      <c r="D35" s="3"/>
      <c r="F35" s="3"/>
      <c r="G35" s="8"/>
      <c r="H35" s="9"/>
      <c r="I35" s="3"/>
      <c r="K35" s="3"/>
      <c r="L35" s="8"/>
      <c r="M35" s="9"/>
      <c r="N35" s="3"/>
    </row>
    <row r="36" spans="1:14" ht="26" x14ac:dyDescent="0.6">
      <c r="A36" s="3"/>
      <c r="B36" s="8"/>
      <c r="C36" s="9"/>
      <c r="D36" s="3"/>
      <c r="F36" s="3"/>
      <c r="G36" s="8"/>
      <c r="H36" s="9"/>
      <c r="I36" s="3"/>
      <c r="K36" s="3"/>
      <c r="L36" s="8"/>
      <c r="M36" s="9"/>
      <c r="N36" s="3"/>
    </row>
    <row r="37" spans="1:14" ht="26" x14ac:dyDescent="0.6">
      <c r="A37" s="3"/>
      <c r="B37" s="10">
        <f t="shared" ref="B37:C37" si="3">SUM(B30:B36)</f>
        <v>600</v>
      </c>
      <c r="C37" s="10">
        <f t="shared" si="3"/>
        <v>600</v>
      </c>
      <c r="D37" s="3"/>
      <c r="F37" s="3"/>
      <c r="G37" s="10">
        <f t="shared" ref="G37:H37" si="4">SUM(G30:G36)</f>
        <v>2700</v>
      </c>
      <c r="H37" s="10">
        <f t="shared" si="4"/>
        <v>2700</v>
      </c>
      <c r="I37" s="3"/>
      <c r="K37" s="3"/>
      <c r="L37" s="10">
        <f t="shared" ref="L37:M37" si="5">SUM(L30:L36)</f>
        <v>500</v>
      </c>
      <c r="M37" s="10">
        <f t="shared" si="5"/>
        <v>500</v>
      </c>
      <c r="N37" s="3"/>
    </row>
    <row r="38" spans="1:14" ht="21" x14ac:dyDescent="0.5">
      <c r="A38" s="28"/>
      <c r="D38" s="29">
        <f>C37-B37</f>
        <v>0</v>
      </c>
      <c r="F38" s="28">
        <f>G37-H37</f>
        <v>0</v>
      </c>
      <c r="N38" s="29">
        <f>M37-L37</f>
        <v>0</v>
      </c>
    </row>
    <row r="40" spans="1:14" ht="26.5" thickBot="1" x14ac:dyDescent="0.65">
      <c r="F40" s="45" t="s">
        <v>3</v>
      </c>
      <c r="G40" s="45"/>
      <c r="H40" s="45"/>
      <c r="I40" s="45"/>
      <c r="K40" s="45" t="s">
        <v>4</v>
      </c>
      <c r="L40" s="45"/>
      <c r="M40" s="45"/>
      <c r="N40" s="45"/>
    </row>
    <row r="41" spans="1:14" ht="27" thickTop="1" thickBot="1" x14ac:dyDescent="0.65">
      <c r="F41" s="20">
        <v>48218</v>
      </c>
      <c r="G41" s="6">
        <v>800</v>
      </c>
      <c r="H41" s="7">
        <v>800</v>
      </c>
      <c r="I41" s="3" t="s">
        <v>27</v>
      </c>
      <c r="K41" s="24">
        <v>48230</v>
      </c>
      <c r="L41" s="6">
        <v>900</v>
      </c>
      <c r="M41" s="7">
        <v>1200</v>
      </c>
      <c r="N41" s="3"/>
    </row>
    <row r="42" spans="1:14" ht="27" thickTop="1" thickBot="1" x14ac:dyDescent="0.65">
      <c r="F42" s="3"/>
      <c r="G42" s="8"/>
      <c r="H42" s="9"/>
      <c r="I42" s="3"/>
      <c r="K42" s="25">
        <v>48257</v>
      </c>
      <c r="L42" s="8">
        <v>300</v>
      </c>
      <c r="M42" s="9"/>
      <c r="N42" s="3"/>
    </row>
    <row r="43" spans="1:14" ht="26.5" thickTop="1" x14ac:dyDescent="0.6">
      <c r="F43" s="3"/>
      <c r="G43" s="8"/>
      <c r="H43" s="9"/>
      <c r="I43" s="3"/>
      <c r="K43" s="3"/>
      <c r="L43" s="8"/>
      <c r="M43" s="9"/>
      <c r="N43" s="3"/>
    </row>
    <row r="44" spans="1:14" ht="26" x14ac:dyDescent="0.6">
      <c r="F44" s="3"/>
      <c r="G44" s="8"/>
      <c r="H44" s="9"/>
      <c r="I44" s="3"/>
      <c r="K44" s="3"/>
      <c r="L44" s="8"/>
      <c r="M44" s="9"/>
      <c r="N44" s="3"/>
    </row>
    <row r="45" spans="1:14" ht="26" x14ac:dyDescent="0.6">
      <c r="F45" s="3"/>
      <c r="G45" s="8"/>
      <c r="H45" s="9"/>
      <c r="I45" s="3"/>
      <c r="K45" s="3"/>
      <c r="L45" s="8"/>
      <c r="M45" s="9"/>
      <c r="N45" s="3"/>
    </row>
    <row r="46" spans="1:14" ht="26" x14ac:dyDescent="0.6">
      <c r="F46" s="3"/>
      <c r="G46" s="8"/>
      <c r="H46" s="9"/>
      <c r="I46" s="3"/>
      <c r="K46" s="3"/>
      <c r="L46" s="8"/>
      <c r="M46" s="9"/>
      <c r="N46" s="3"/>
    </row>
    <row r="47" spans="1:14" ht="26" x14ac:dyDescent="0.6">
      <c r="F47" s="3"/>
      <c r="G47" s="8"/>
      <c r="H47" s="9"/>
      <c r="I47" s="3"/>
      <c r="K47" s="3"/>
      <c r="L47" s="8"/>
      <c r="M47" s="9"/>
      <c r="N47" s="3"/>
    </row>
    <row r="48" spans="1:14" ht="26" x14ac:dyDescent="0.6">
      <c r="E48" s="5"/>
      <c r="F48" s="5"/>
      <c r="G48" s="10">
        <f t="shared" ref="G48:H48" si="6">SUM(G41:G47)</f>
        <v>800</v>
      </c>
      <c r="H48" s="10">
        <f t="shared" si="6"/>
        <v>800</v>
      </c>
      <c r="I48" s="5"/>
      <c r="J48" s="5"/>
      <c r="K48" s="5"/>
      <c r="L48" s="10">
        <f t="shared" ref="L48:M48" si="7">SUM(L41:L47)</f>
        <v>1200</v>
      </c>
      <c r="M48" s="10">
        <f t="shared" si="7"/>
        <v>1200</v>
      </c>
      <c r="N48" s="3"/>
    </row>
    <row r="49" spans="1:18" ht="21" x14ac:dyDescent="0.5">
      <c r="F49" s="28">
        <f>G48-H48</f>
        <v>0</v>
      </c>
      <c r="K49" s="28">
        <f>L48-M48</f>
        <v>0</v>
      </c>
    </row>
    <row r="51" spans="1:18" ht="26.5" thickBot="1" x14ac:dyDescent="0.65">
      <c r="A51" s="45" t="s">
        <v>5</v>
      </c>
      <c r="B51" s="45"/>
      <c r="C51" s="45"/>
      <c r="D51" s="45"/>
      <c r="G51" s="45" t="s">
        <v>16</v>
      </c>
      <c r="H51" s="45"/>
      <c r="I51" s="45"/>
      <c r="J51" s="45"/>
      <c r="M51" s="46" t="s">
        <v>17</v>
      </c>
      <c r="N51" s="46"/>
      <c r="O51" s="46"/>
      <c r="P51" s="46"/>
    </row>
    <row r="52" spans="1:18" ht="27" thickTop="1" thickBot="1" x14ac:dyDescent="0.65">
      <c r="A52" s="19">
        <v>48239</v>
      </c>
      <c r="B52" s="7">
        <v>1400</v>
      </c>
      <c r="C52" s="7">
        <v>1400</v>
      </c>
      <c r="D52" s="3" t="s">
        <v>27</v>
      </c>
      <c r="G52" s="21">
        <v>48245</v>
      </c>
      <c r="H52" s="6">
        <v>800</v>
      </c>
      <c r="I52" s="6">
        <v>800</v>
      </c>
      <c r="J52" s="3" t="s">
        <v>27</v>
      </c>
      <c r="M52" s="30" t="s">
        <v>18</v>
      </c>
      <c r="N52" s="7">
        <v>30000</v>
      </c>
      <c r="O52" s="7">
        <v>30000</v>
      </c>
      <c r="P52" s="3" t="s">
        <v>34</v>
      </c>
    </row>
    <row r="53" spans="1:18" ht="34" thickTop="1" x14ac:dyDescent="0.75">
      <c r="A53" s="3"/>
      <c r="B53" s="3"/>
      <c r="C53" s="4"/>
      <c r="D53" s="3"/>
      <c r="G53" s="3"/>
      <c r="H53" s="3"/>
      <c r="I53" s="4"/>
      <c r="J53" s="3"/>
      <c r="M53" s="3" t="s">
        <v>36</v>
      </c>
      <c r="N53" s="7">
        <v>25000</v>
      </c>
      <c r="O53" s="4"/>
      <c r="P53" s="3"/>
      <c r="R53" s="32" t="s">
        <v>20</v>
      </c>
    </row>
    <row r="54" spans="1:18" ht="21" x14ac:dyDescent="0.5">
      <c r="A54" s="3"/>
      <c r="B54" s="3"/>
      <c r="C54" s="4"/>
      <c r="D54" s="3"/>
      <c r="G54" s="3"/>
      <c r="H54" s="3"/>
      <c r="I54" s="4"/>
      <c r="J54" s="3"/>
      <c r="M54" s="3"/>
      <c r="N54" s="3"/>
      <c r="O54" s="4"/>
      <c r="P54" s="3"/>
    </row>
    <row r="55" spans="1:18" ht="34" thickBot="1" x14ac:dyDescent="0.8">
      <c r="A55" s="3"/>
      <c r="B55" s="3"/>
      <c r="C55" s="4"/>
      <c r="D55" s="3"/>
      <c r="G55" s="3"/>
      <c r="H55" s="3"/>
      <c r="I55" s="4"/>
      <c r="J55" s="3"/>
      <c r="M55" s="3"/>
      <c r="N55" s="3"/>
      <c r="O55" s="4"/>
      <c r="P55" s="3"/>
      <c r="R55" s="32" t="s">
        <v>19</v>
      </c>
    </row>
    <row r="56" spans="1:18" ht="34.5" thickTop="1" thickBot="1" x14ac:dyDescent="0.8">
      <c r="A56" s="3"/>
      <c r="B56" s="3"/>
      <c r="C56" s="4"/>
      <c r="D56" s="3"/>
      <c r="G56" s="3"/>
      <c r="H56" s="3"/>
      <c r="I56" s="4"/>
      <c r="J56" s="3"/>
      <c r="M56" s="3"/>
      <c r="N56" s="3"/>
      <c r="O56" s="4"/>
      <c r="P56" s="3"/>
      <c r="R56" s="33">
        <v>25000</v>
      </c>
    </row>
    <row r="57" spans="1:18" ht="21.5" thickTop="1" x14ac:dyDescent="0.5">
      <c r="A57" s="3"/>
      <c r="B57" s="3"/>
      <c r="C57" s="4"/>
      <c r="D57" s="3"/>
      <c r="G57" s="3"/>
      <c r="H57" s="3"/>
      <c r="I57" s="4"/>
      <c r="J57" s="3"/>
      <c r="M57" s="3"/>
      <c r="N57" s="3"/>
      <c r="O57" s="4"/>
      <c r="P57" s="3"/>
    </row>
    <row r="58" spans="1:18" ht="21" x14ac:dyDescent="0.5">
      <c r="A58" s="3"/>
      <c r="B58" s="3"/>
      <c r="C58" s="4"/>
      <c r="D58" s="3"/>
      <c r="G58" s="3"/>
      <c r="H58" s="3"/>
      <c r="I58" s="4"/>
      <c r="J58" s="3"/>
      <c r="M58" s="3"/>
      <c r="N58" s="3"/>
      <c r="O58" s="4"/>
      <c r="P58" s="3"/>
    </row>
    <row r="59" spans="1:18" ht="21" x14ac:dyDescent="0.5">
      <c r="A59" s="3"/>
      <c r="B59" s="5">
        <f t="shared" ref="B59:C59" si="8">SUM(B52:B58)</f>
        <v>1400</v>
      </c>
      <c r="C59" s="5">
        <f t="shared" si="8"/>
        <v>1400</v>
      </c>
      <c r="D59" s="3"/>
      <c r="G59" s="3"/>
      <c r="H59" s="5">
        <f t="shared" ref="H59:I59" si="9">SUM(H52:H58)</f>
        <v>800</v>
      </c>
      <c r="I59" s="5">
        <f t="shared" si="9"/>
        <v>800</v>
      </c>
      <c r="J59" s="3"/>
      <c r="M59" s="3"/>
      <c r="N59" s="5">
        <f t="shared" ref="N59:O59" si="10">SUM(N52:N58)</f>
        <v>55000</v>
      </c>
      <c r="O59" s="5">
        <f t="shared" si="10"/>
        <v>30000</v>
      </c>
      <c r="P59" s="3"/>
    </row>
    <row r="60" spans="1:18" ht="21" x14ac:dyDescent="0.5">
      <c r="A60" s="28">
        <f>B59-C59</f>
        <v>0</v>
      </c>
      <c r="G60" s="28">
        <f>H59-I59</f>
        <v>0</v>
      </c>
      <c r="M60" s="28">
        <f>N59-O59</f>
        <v>25000</v>
      </c>
    </row>
  </sheetData>
  <mergeCells count="16">
    <mergeCell ref="Q2:T2"/>
    <mergeCell ref="Q16:T16"/>
    <mergeCell ref="A18:D18"/>
    <mergeCell ref="F18:I18"/>
    <mergeCell ref="K18:N18"/>
    <mergeCell ref="A51:D51"/>
    <mergeCell ref="G51:J51"/>
    <mergeCell ref="M51:P51"/>
    <mergeCell ref="A2:D2"/>
    <mergeCell ref="F2:I2"/>
    <mergeCell ref="K2:N2"/>
    <mergeCell ref="A29:D29"/>
    <mergeCell ref="F29:I29"/>
    <mergeCell ref="K29:N29"/>
    <mergeCell ref="F40:I40"/>
    <mergeCell ref="K40:N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484B-5A03-4D90-81AA-A0A2FAC2BA29}">
  <dimension ref="A1:F21"/>
  <sheetViews>
    <sheetView workbookViewId="0">
      <selection activeCell="D10" sqref="D10"/>
    </sheetView>
  </sheetViews>
  <sheetFormatPr defaultRowHeight="14.5" x14ac:dyDescent="0.35"/>
  <cols>
    <col min="1" max="1" width="50.26953125" bestFit="1" customWidth="1"/>
    <col min="2" max="2" width="22.453125" style="38" customWidth="1"/>
    <col min="3" max="3" width="26.08984375" style="38" customWidth="1"/>
    <col min="4" max="4" width="51.54296875" bestFit="1" customWidth="1"/>
  </cols>
  <sheetData>
    <row r="1" spans="1:6" ht="33.5" x14ac:dyDescent="0.75">
      <c r="B1" s="44" t="s">
        <v>42</v>
      </c>
      <c r="C1" s="44"/>
      <c r="D1" s="44" t="s">
        <v>44</v>
      </c>
      <c r="E1" s="44"/>
    </row>
    <row r="3" spans="1:6" ht="28.5" x14ac:dyDescent="0.35">
      <c r="A3" s="37" t="s">
        <v>0</v>
      </c>
      <c r="B3" s="40">
        <f>'GENERAL LEDGER ANSWERS'!A15</f>
        <v>133200</v>
      </c>
      <c r="C3" s="40"/>
      <c r="D3" s="37"/>
      <c r="E3" s="37"/>
      <c r="F3" s="37"/>
    </row>
    <row r="4" spans="1:6" ht="28.5" x14ac:dyDescent="0.35">
      <c r="A4" s="37" t="s">
        <v>1</v>
      </c>
      <c r="B4" s="40">
        <f>'GENERAL LEDGER ANSWERS'!F15</f>
        <v>10000</v>
      </c>
      <c r="C4" s="40"/>
      <c r="D4" s="37"/>
      <c r="E4" s="37"/>
      <c r="F4" s="37"/>
    </row>
    <row r="5" spans="1:6" ht="28.5" x14ac:dyDescent="0.35">
      <c r="A5" s="37" t="s">
        <v>17</v>
      </c>
      <c r="B5" s="40">
        <f>'GENERAL LEDGER ANSWERS'!M60</f>
        <v>25000</v>
      </c>
      <c r="C5" s="40"/>
      <c r="D5" s="37"/>
      <c r="E5" s="37"/>
      <c r="F5" s="37"/>
    </row>
    <row r="6" spans="1:6" ht="28.5" x14ac:dyDescent="0.35">
      <c r="A6" s="37" t="s">
        <v>2</v>
      </c>
      <c r="B6" s="41"/>
      <c r="C6" s="40">
        <f>'GENERAL LEDGER ANSWERS'!I27</f>
        <v>5000</v>
      </c>
      <c r="D6" s="37"/>
      <c r="E6" s="37"/>
      <c r="F6" s="37"/>
    </row>
    <row r="7" spans="1:6" ht="28.5" x14ac:dyDescent="0.35">
      <c r="A7" s="37" t="s">
        <v>15</v>
      </c>
      <c r="B7" s="41"/>
      <c r="C7" s="42">
        <f>'GENERAL LEDGER ANSWERS'!T25</f>
        <v>163200</v>
      </c>
      <c r="D7" s="37"/>
      <c r="E7" s="37"/>
      <c r="F7" s="37"/>
    </row>
    <row r="8" spans="1:6" ht="28.5" x14ac:dyDescent="0.35">
      <c r="A8" s="37" t="s">
        <v>10</v>
      </c>
      <c r="B8" s="39">
        <v>0</v>
      </c>
      <c r="C8" s="39">
        <v>0</v>
      </c>
      <c r="D8" s="37"/>
      <c r="E8" s="37"/>
      <c r="F8" s="37"/>
    </row>
    <row r="9" spans="1:6" ht="28.5" x14ac:dyDescent="0.35">
      <c r="A9" s="37" t="s">
        <v>11</v>
      </c>
      <c r="B9" s="39">
        <v>0</v>
      </c>
      <c r="C9" s="39">
        <v>0</v>
      </c>
      <c r="D9" s="37"/>
      <c r="E9" s="37"/>
      <c r="F9" s="37"/>
    </row>
    <row r="10" spans="1:6" ht="28.5" x14ac:dyDescent="0.35">
      <c r="A10" s="37" t="s">
        <v>13</v>
      </c>
      <c r="B10" s="39">
        <v>0</v>
      </c>
      <c r="C10" s="39">
        <v>0</v>
      </c>
      <c r="D10" s="37"/>
      <c r="E10" s="37"/>
      <c r="F10" s="37"/>
    </row>
    <row r="11" spans="1:6" ht="28.5" x14ac:dyDescent="0.35">
      <c r="A11" s="37" t="s">
        <v>9</v>
      </c>
      <c r="B11" s="39">
        <v>0</v>
      </c>
      <c r="C11" s="39">
        <v>0</v>
      </c>
      <c r="D11" s="37"/>
      <c r="E11" s="37"/>
      <c r="F11" s="37"/>
    </row>
    <row r="12" spans="1:6" ht="28.5" x14ac:dyDescent="0.35">
      <c r="A12" s="37" t="s">
        <v>14</v>
      </c>
      <c r="B12" s="39">
        <v>0</v>
      </c>
      <c r="C12" s="39">
        <v>0</v>
      </c>
      <c r="D12" s="37"/>
      <c r="E12" s="37"/>
      <c r="F12" s="37"/>
    </row>
    <row r="13" spans="1:6" ht="28.5" x14ac:dyDescent="0.35">
      <c r="A13" s="37" t="s">
        <v>12</v>
      </c>
      <c r="B13" s="39">
        <v>0</v>
      </c>
      <c r="C13" s="39">
        <v>0</v>
      </c>
      <c r="D13" s="37"/>
      <c r="E13" s="37"/>
      <c r="F13" s="37"/>
    </row>
    <row r="14" spans="1:6" ht="28.5" x14ac:dyDescent="0.35">
      <c r="A14" s="37" t="s">
        <v>4</v>
      </c>
      <c r="B14" s="39">
        <v>0</v>
      </c>
      <c r="C14" s="39">
        <v>0</v>
      </c>
      <c r="D14" s="37"/>
      <c r="E14" s="37"/>
      <c r="F14" s="37"/>
    </row>
    <row r="15" spans="1:6" ht="28.5" x14ac:dyDescent="0.35">
      <c r="A15" s="37" t="s">
        <v>43</v>
      </c>
      <c r="B15" s="39">
        <v>0</v>
      </c>
      <c r="C15" s="39">
        <v>0</v>
      </c>
      <c r="D15" s="37"/>
      <c r="E15" s="37"/>
      <c r="F15" s="37"/>
    </row>
    <row r="16" spans="1:6" ht="28.5" x14ac:dyDescent="0.35">
      <c r="A16" s="37" t="s">
        <v>5</v>
      </c>
      <c r="B16" s="39">
        <v>0</v>
      </c>
      <c r="C16" s="39">
        <v>0</v>
      </c>
      <c r="D16" s="37"/>
      <c r="E16" s="37"/>
      <c r="F16" s="37"/>
    </row>
    <row r="17" spans="1:6" ht="28.5" x14ac:dyDescent="0.35">
      <c r="A17" s="37" t="s">
        <v>3</v>
      </c>
      <c r="B17" s="39">
        <v>0</v>
      </c>
      <c r="C17" s="39">
        <v>0</v>
      </c>
      <c r="D17" s="37"/>
      <c r="E17" s="37"/>
      <c r="F17" s="37"/>
    </row>
    <row r="18" spans="1:6" ht="28.5" x14ac:dyDescent="0.35">
      <c r="A18" s="37"/>
      <c r="B18" s="43">
        <f>SUM(B3:B17)</f>
        <v>168200</v>
      </c>
      <c r="C18" s="43">
        <f>SUM(C3:C17)</f>
        <v>168200</v>
      </c>
      <c r="D18" s="37"/>
      <c r="E18" s="37"/>
      <c r="F18" s="37"/>
    </row>
    <row r="19" spans="1:6" ht="28.5" x14ac:dyDescent="0.35">
      <c r="A19" s="37"/>
      <c r="B19" s="39"/>
      <c r="C19" s="39"/>
      <c r="D19" s="37"/>
      <c r="E19" s="37"/>
      <c r="F19" s="37"/>
    </row>
    <row r="20" spans="1:6" ht="28.5" x14ac:dyDescent="0.35">
      <c r="A20" s="37"/>
      <c r="B20" s="39"/>
      <c r="C20" s="39"/>
      <c r="D20" s="37"/>
      <c r="E20" s="37"/>
      <c r="F20" s="37"/>
    </row>
    <row r="21" spans="1:6" ht="28.5" x14ac:dyDescent="0.35">
      <c r="A21" s="37"/>
      <c r="B21" s="39"/>
      <c r="C21" s="39"/>
      <c r="D21" s="37"/>
      <c r="E21" s="37"/>
      <c r="F21" s="37"/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General Instructions</vt:lpstr>
      <vt:lpstr>GENERAL LEDGER END OF CYCLE</vt:lpstr>
      <vt:lpstr>GENERAL LEDGER ANSWERS</vt:lpstr>
      <vt:lpstr>POST CLOSING TRIAL BLANCE ANSWE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 smolen</cp:lastModifiedBy>
  <dcterms:created xsi:type="dcterms:W3CDTF">2022-08-03T22:10:25Z</dcterms:created>
  <dcterms:modified xsi:type="dcterms:W3CDTF">2026-04-27T22:00:41Z</dcterms:modified>
</cp:coreProperties>
</file>