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7709B338-48BD-4B38-B922-74E8EA24ED3D}" xr6:coauthVersionLast="47" xr6:coauthVersionMax="47" xr10:uidLastSave="{00000000-0000-0000-0000-000000000000}"/>
  <bookViews>
    <workbookView xWindow="-108" yWindow="-108" windowWidth="23256" windowHeight="12576" firstSheet="4" activeTab="5" xr2:uid="{10F79580-048B-4062-8C0D-90586ECC7532}"/>
  </bookViews>
  <sheets>
    <sheet name="General Instructions" sheetId="1" r:id="rId1"/>
    <sheet name="Transaction List" sheetId="3" r:id="rId2"/>
    <sheet name="YOUR GENERAL LEDGER" sheetId="14" r:id="rId3"/>
    <sheet name="YOUR TRIAL BLANCE" sheetId="12" r:id="rId4"/>
    <sheet name="YOUR FINAL INCOME STATEMENT" sheetId="15" r:id="rId5"/>
    <sheet name="GENERAL LEDGER RESULTS" sheetId="11" r:id="rId6"/>
    <sheet name="TRIAL BALANCE RESULTS" sheetId="10" r:id="rId7"/>
    <sheet name="INCOME STATEMENT RESULTS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9" i="14" l="1"/>
  <c r="N59" i="14"/>
  <c r="M60" i="14" s="1"/>
  <c r="I59" i="14"/>
  <c r="H59" i="14"/>
  <c r="G60" i="14" s="1"/>
  <c r="C59" i="14"/>
  <c r="B59" i="14"/>
  <c r="A60" i="14" s="1"/>
  <c r="M48" i="14"/>
  <c r="L48" i="14"/>
  <c r="K49" i="14" s="1"/>
  <c r="H48" i="14"/>
  <c r="G48" i="14"/>
  <c r="F49" i="14" s="1"/>
  <c r="C48" i="14"/>
  <c r="D49" i="14" s="1"/>
  <c r="B48" i="14"/>
  <c r="M37" i="14"/>
  <c r="N38" i="14" s="1"/>
  <c r="L37" i="14"/>
  <c r="H37" i="14"/>
  <c r="G37" i="14"/>
  <c r="F38" i="14" s="1"/>
  <c r="C37" i="14"/>
  <c r="D38" i="14" s="1"/>
  <c r="B37" i="14"/>
  <c r="M26" i="14"/>
  <c r="N27" i="14" s="1"/>
  <c r="L26" i="14"/>
  <c r="H26" i="14"/>
  <c r="G26" i="14"/>
  <c r="C26" i="14"/>
  <c r="B26" i="14"/>
  <c r="A27" i="14" s="1"/>
  <c r="M14" i="14"/>
  <c r="L14" i="14"/>
  <c r="H14" i="14"/>
  <c r="G14" i="14"/>
  <c r="F15" i="14" s="1"/>
  <c r="C14" i="14"/>
  <c r="B14" i="14"/>
  <c r="C14" i="11"/>
  <c r="L14" i="11"/>
  <c r="C20" i="12"/>
  <c r="B20" i="12"/>
  <c r="C8" i="10"/>
  <c r="O59" i="11"/>
  <c r="N59" i="11"/>
  <c r="I59" i="11"/>
  <c r="H59" i="11"/>
  <c r="C59" i="11"/>
  <c r="B59" i="11"/>
  <c r="A60" i="11" s="1"/>
  <c r="B17" i="10" s="1"/>
  <c r="D20" i="13" s="1"/>
  <c r="M48" i="11"/>
  <c r="L48" i="11"/>
  <c r="K49" i="11" s="1"/>
  <c r="B15" i="10" s="1"/>
  <c r="D18" i="13" s="1"/>
  <c r="H48" i="11"/>
  <c r="G48" i="11"/>
  <c r="C48" i="11"/>
  <c r="B48" i="11"/>
  <c r="M37" i="11"/>
  <c r="L37" i="11"/>
  <c r="H37" i="11"/>
  <c r="G37" i="11"/>
  <c r="C37" i="11"/>
  <c r="B37" i="11"/>
  <c r="M26" i="11"/>
  <c r="L26" i="11"/>
  <c r="H26" i="11"/>
  <c r="G26" i="11"/>
  <c r="C26" i="11"/>
  <c r="B26" i="11"/>
  <c r="M14" i="11"/>
  <c r="H14" i="11"/>
  <c r="G14" i="11"/>
  <c r="B14" i="11"/>
  <c r="G60" i="11" l="1"/>
  <c r="B16" i="10" s="1"/>
  <c r="D19" i="13" s="1"/>
  <c r="K15" i="14"/>
  <c r="I27" i="14"/>
  <c r="A15" i="14"/>
  <c r="F38" i="11"/>
  <c r="B10" i="10" s="1"/>
  <c r="D2" i="13" s="1"/>
  <c r="F49" i="11"/>
  <c r="B18" i="10" s="1"/>
  <c r="D21" i="13" s="1"/>
  <c r="M60" i="11"/>
  <c r="B6" i="10" s="1"/>
  <c r="D7" i="13" s="1"/>
  <c r="D49" i="11"/>
  <c r="K15" i="11"/>
  <c r="B12" i="10" s="1"/>
  <c r="C8" i="13" s="1"/>
  <c r="D38" i="11"/>
  <c r="C14" i="10" s="1"/>
  <c r="B10" i="13" s="1"/>
  <c r="N27" i="11"/>
  <c r="C9" i="10" s="1"/>
  <c r="E1" i="13" s="1"/>
  <c r="A27" i="11"/>
  <c r="B11" i="10" s="1"/>
  <c r="D3" i="13" s="1"/>
  <c r="N38" i="11"/>
  <c r="C13" i="10" s="1"/>
  <c r="B9" i="13" s="1"/>
  <c r="F15" i="11"/>
  <c r="B5" i="10" s="1"/>
  <c r="A15" i="11"/>
  <c r="B4" i="10" s="1"/>
  <c r="I27" i="11"/>
  <c r="C7" i="10" s="1"/>
  <c r="E22" i="13" l="1"/>
  <c r="C11" i="13"/>
  <c r="D12" i="13" s="1"/>
  <c r="D13" i="13" s="1"/>
  <c r="E15" i="13" s="1"/>
  <c r="E4" i="13"/>
  <c r="E5" i="13" s="1"/>
  <c r="C20" i="10"/>
  <c r="B20" i="10"/>
  <c r="E16" i="13" l="1"/>
  <c r="E24" i="13" s="1"/>
</calcChain>
</file>

<file path=xl/sharedStrings.xml><?xml version="1.0" encoding="utf-8"?>
<sst xmlns="http://schemas.openxmlformats.org/spreadsheetml/2006/main" count="127" uniqueCount="62">
  <si>
    <t>CASH IN BANK</t>
  </si>
  <si>
    <t>ACCOUNTS RECEIVABLE</t>
  </si>
  <si>
    <t>ACCOUNTS PAYABLE</t>
  </si>
  <si>
    <t>UTILITIES EXPENSE</t>
  </si>
  <si>
    <t>DELIVERY EXPENSE</t>
  </si>
  <si>
    <t>REPAIR EXPENSE</t>
  </si>
  <si>
    <t>PROJECT INSTRUCTIONS</t>
  </si>
  <si>
    <t>DEBIT</t>
  </si>
  <si>
    <t>CREDIT</t>
  </si>
  <si>
    <t>TRIAL BALANCE</t>
  </si>
  <si>
    <r>
      <t>RECORD ALL OF THE TRANSACTION</t>
    </r>
    <r>
      <rPr>
        <b/>
        <u/>
        <sz val="28"/>
        <color rgb="FFFF0000"/>
        <rFont val="Calibri"/>
        <family val="2"/>
        <scheme val="minor"/>
      </rPr>
      <t xml:space="preserve"> FROM</t>
    </r>
    <r>
      <rPr>
        <sz val="28"/>
        <color rgb="FFFF0000"/>
        <rFont val="Calibri"/>
        <family val="2"/>
        <scheme val="minor"/>
      </rPr>
      <t xml:space="preserve"> THE SHEET "TRANSACTION LIST"</t>
    </r>
  </si>
  <si>
    <r>
      <rPr>
        <b/>
        <u/>
        <sz val="28"/>
        <color rgb="FFFF0000"/>
        <rFont val="Calibri"/>
        <family val="2"/>
        <scheme val="minor"/>
      </rPr>
      <t>TO</t>
    </r>
    <r>
      <rPr>
        <sz val="28"/>
        <color rgb="FFFF0000"/>
        <rFont val="Calibri"/>
        <family val="2"/>
        <scheme val="minor"/>
      </rPr>
      <t xml:space="preserve"> THE SHEET "GENERAL LEDGER"</t>
    </r>
  </si>
  <si>
    <t>DO NOT STOP UNTIL YOU HAVE THE SAME NUMBERS AS I DO</t>
  </si>
  <si>
    <t>YOU MUST RECORD THEM THE WAY YOU LEARNED IN THE VIDEO LECTURES</t>
  </si>
  <si>
    <t>USE THE LOGIC THAT YOU LEARNED IN THE COURSE TO FIX YOUR MISTAKES</t>
  </si>
  <si>
    <t>PAID THE DELIVERY BILL FOR THE MONTH - $900</t>
  </si>
  <si>
    <t>PURCHASED $40,000 OF GOODS FROM VENDOR FOR CASH (PAID TODAY)</t>
  </si>
  <si>
    <t>SOLD $100,000 OF GOODS TO A GOOD CUSTOMER WHO PAID WITH DIRECT  DEPOSIT</t>
  </si>
  <si>
    <t>PAID THE REPAIR BILL, $1,400</t>
  </si>
  <si>
    <t>PAID THE LEGAL AND PROFESSION FEES OF $800 - FROM BANK ACCOUNT</t>
  </si>
  <si>
    <t>PAID FOR ANOTHER DELIVERY - $300</t>
  </si>
  <si>
    <t>PURCHASES</t>
  </si>
  <si>
    <t>SALES</t>
  </si>
  <si>
    <t>SALES RETURNS</t>
  </si>
  <si>
    <t>PURCHASE DISCOUNTS</t>
  </si>
  <si>
    <t>SALES DISCOUNTS</t>
  </si>
  <si>
    <t>PURCHASE RETURNS</t>
  </si>
  <si>
    <t>OWNER'S CAPITAL</t>
  </si>
  <si>
    <t>PROFESSIONAL FEES EXP</t>
  </si>
  <si>
    <t>MERCHANDISE INVENTORY</t>
  </si>
  <si>
    <t>PROFESSIONAL FEES EXPENSE</t>
  </si>
  <si>
    <t>BEG BAL</t>
  </si>
  <si>
    <t>CUSTOMER FROM THE JANUARY 14 SALE RETURNED $900 OF MERCHANDISE -&gt; REFUNDED</t>
  </si>
  <si>
    <t>WE RETURNED $600 OF THE MERCHANDISE THAT WE PURCHASED ON JANUARY 29</t>
  </si>
  <si>
    <t>PAID THE UTILITY BILL FOR THE MONTH, - $800</t>
  </si>
  <si>
    <t>CUSTOMER FROM JANUARY 2, RETURNED $1,200 OF GOODS- REFUNDED IMMEDIATELY</t>
  </si>
  <si>
    <t>SOLD $50,000 OF MERCHANDISE "ON ACCOUNT" (PAY LATER) WITH TERMS 2/15--&gt;N/30</t>
  </si>
  <si>
    <t xml:space="preserve">RETURNED $500 OF THE GOODS PURCHASED ON 01/08 </t>
  </si>
  <si>
    <t>RECEIVED FULL PAYMENT FROM THE JANUARY 14 SALE - LESS EARNED DISCOUNT</t>
  </si>
  <si>
    <t>PAID IN FULL FOR THE GOODS PURCHASED ON JANUARY 29 AND WITH DISCOUNT EARNED</t>
  </si>
  <si>
    <t>LESS: SALES RETURNS</t>
  </si>
  <si>
    <t>LESS: SALES DISCOUNTS</t>
  </si>
  <si>
    <t>NET SALES</t>
  </si>
  <si>
    <t>COST OF GOODS SOLD SECTION:</t>
  </si>
  <si>
    <t>BEGINNING INVENTORY</t>
  </si>
  <si>
    <t>LESS: PURCHASE RETURNS</t>
  </si>
  <si>
    <t>LESS: PURCHASE DISCOUNTS</t>
  </si>
  <si>
    <t>NET PURCHASES</t>
  </si>
  <si>
    <t>GOODS AVAILABLE FOR SALE</t>
  </si>
  <si>
    <t>ENDING INVENTORY</t>
  </si>
  <si>
    <t>COST OF GOODS SOLD</t>
  </si>
  <si>
    <t>GROSS PROFIT</t>
  </si>
  <si>
    <t>EXPENSES:</t>
  </si>
  <si>
    <t>DELIVERY EXP</t>
  </si>
  <si>
    <t>TOTAL EXPENSES</t>
  </si>
  <si>
    <t>NET INCOME</t>
  </si>
  <si>
    <t xml:space="preserve">* ENDING INVENTORY COUNT </t>
  </si>
  <si>
    <t>AT THE END OF JANUARY</t>
  </si>
  <si>
    <t>FIND THE ENDING BALANCE OF EACH ACCOUNT AND LIST THEM IN THE SHEET "YOUR TRIAL BALANCE"</t>
  </si>
  <si>
    <t>COMPARE YOUR RESULTS TO MINE IN THE LAST 3 SHEETS</t>
  </si>
  <si>
    <t>USE THE FINAL TRIAL BALANCE NUMBERS TO MAKE A COMPLETE MERCHANDISE COMPANY P&amp;L</t>
  </si>
  <si>
    <t>PURCHASED $20,000 OF GOODS  WITH THE TERMS 3/15--&gt; N/30 (ON ACCOUNT -- PAY LATER)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</si>
</sst>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theme="5" tint="-0.249977111117893"/>
      <name val="Calibri"/>
      <family val="2"/>
      <scheme val="minor"/>
    </font>
    <font>
      <sz val="20"/>
      <color theme="4"/>
      <name val="Calibri"/>
      <family val="2"/>
      <scheme val="minor"/>
    </font>
    <font>
      <sz val="20"/>
      <color rgb="FF00B050"/>
      <name val="Calibri"/>
      <family val="2"/>
      <scheme val="minor"/>
    </font>
    <font>
      <sz val="20"/>
      <color rgb="FF7030A0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0"/>
      <color rgb="FF7030A0"/>
      <name val="Calibri"/>
      <family val="2"/>
      <scheme val="minor"/>
    </font>
    <font>
      <u val="double"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rgb="FF00B0F0"/>
      <name val="Calibri"/>
      <family val="2"/>
      <scheme val="minor"/>
    </font>
    <font>
      <sz val="20"/>
      <color rgb="FFFFFF00"/>
      <name val="Calibri"/>
      <family val="2"/>
      <scheme val="minor"/>
    </font>
    <font>
      <sz val="20"/>
      <color rgb="FFC00000"/>
      <name val="Calibri"/>
      <family val="2"/>
      <scheme val="minor"/>
    </font>
    <font>
      <sz val="20"/>
      <color rgb="FFFF9900"/>
      <name val="Calibri"/>
      <family val="2"/>
      <scheme val="minor"/>
    </font>
    <font>
      <sz val="20"/>
      <color rgb="FF002060"/>
      <name val="Calibri"/>
      <family val="2"/>
      <scheme val="minor"/>
    </font>
    <font>
      <b/>
      <u val="double"/>
      <sz val="24"/>
      <color rgb="FF000000"/>
      <name val="Calibri"/>
      <family val="2"/>
      <scheme val="minor"/>
    </font>
    <font>
      <b/>
      <u/>
      <sz val="28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20"/>
      <color rgb="FF0070C0"/>
      <name val="Calibri"/>
      <family val="2"/>
      <scheme val="minor"/>
    </font>
    <font>
      <u val="double"/>
      <sz val="16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rgb="FFC00000"/>
      <name val="Calibri"/>
      <family val="2"/>
      <scheme val="minor"/>
    </font>
    <font>
      <u/>
      <sz val="22"/>
      <color rgb="FF7030A0"/>
      <name val="Calibri"/>
      <family val="2"/>
      <scheme val="minor"/>
    </font>
    <font>
      <u/>
      <sz val="22"/>
      <color rgb="FFFF0000"/>
      <name val="Calibri"/>
      <family val="2"/>
      <scheme val="minor"/>
    </font>
    <font>
      <u val="double"/>
      <sz val="22"/>
      <color theme="1"/>
      <name val="Calibri"/>
      <family val="2"/>
      <scheme val="minor"/>
    </font>
    <font>
      <u/>
      <sz val="24"/>
      <color rgb="FF002060"/>
      <name val="Calibri"/>
      <family val="2"/>
      <scheme val="minor"/>
    </font>
    <font>
      <sz val="22"/>
      <color rgb="FF002060"/>
      <name val="Calibri"/>
      <family val="2"/>
      <scheme val="minor"/>
    </font>
    <font>
      <b/>
      <u/>
      <sz val="22"/>
      <color rgb="FF002060"/>
      <name val="Calibri"/>
      <family val="2"/>
      <scheme val="minor"/>
    </font>
    <font>
      <b/>
      <u val="double"/>
      <sz val="28"/>
      <color rgb="FF7030A0"/>
      <name val="Calibri"/>
      <family val="2"/>
      <scheme val="minor"/>
    </font>
    <font>
      <sz val="26"/>
      <color theme="1"/>
      <name val="Calibri"/>
      <family val="2"/>
      <scheme val="minor"/>
    </font>
    <font>
      <b/>
      <u/>
      <sz val="26"/>
      <color rgb="FF00B050"/>
      <name val="Calibri"/>
      <family val="2"/>
      <scheme val="minor"/>
    </font>
    <font>
      <b/>
      <u/>
      <sz val="2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left" vertical="center" readingOrder="1"/>
    </xf>
    <xf numFmtId="0" fontId="4" fillId="0" borderId="0" xfId="0" applyFont="1"/>
    <xf numFmtId="0" fontId="4" fillId="0" borderId="1" xfId="0" applyFont="1" applyBorder="1"/>
    <xf numFmtId="0" fontId="6" fillId="0" borderId="0" xfId="0" applyFont="1"/>
    <xf numFmtId="0" fontId="6" fillId="0" borderId="3" xfId="0" applyFont="1" applyBorder="1"/>
    <xf numFmtId="164" fontId="4" fillId="0" borderId="0" xfId="1" applyNumberFormat="1" applyFont="1" applyAlignment="1">
      <alignment horizontal="center"/>
    </xf>
    <xf numFmtId="164" fontId="13" fillId="0" borderId="1" xfId="2" applyNumberFormat="1" applyFont="1" applyBorder="1"/>
    <xf numFmtId="164" fontId="13" fillId="0" borderId="2" xfId="2" applyNumberFormat="1" applyFont="1" applyBorder="1"/>
    <xf numFmtId="164" fontId="13" fillId="0" borderId="0" xfId="2" applyNumberFormat="1" applyFont="1"/>
    <xf numFmtId="164" fontId="13" fillId="0" borderId="3" xfId="2" applyNumberFormat="1" applyFont="1" applyBorder="1"/>
    <xf numFmtId="164" fontId="14" fillId="0" borderId="0" xfId="1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17" fillId="0" borderId="0" xfId="0" applyFont="1"/>
    <xf numFmtId="0" fontId="21" fillId="0" borderId="0" xfId="0" applyFont="1"/>
    <xf numFmtId="164" fontId="2" fillId="0" borderId="0" xfId="0" applyNumberFormat="1" applyFont="1" applyAlignment="1">
      <alignment horizontal="center" vertical="center" readingOrder="1"/>
    </xf>
    <xf numFmtId="164" fontId="22" fillId="0" borderId="0" xfId="0" applyNumberFormat="1" applyFont="1" applyAlignment="1">
      <alignment horizontal="center" vertical="center" readingOrder="1"/>
    </xf>
    <xf numFmtId="0" fontId="5" fillId="2" borderId="0" xfId="0" applyFont="1" applyFill="1"/>
    <xf numFmtId="0" fontId="23" fillId="0" borderId="0" xfId="0" applyFont="1"/>
    <xf numFmtId="0" fontId="24" fillId="0" borderId="0" xfId="0" applyFont="1"/>
    <xf numFmtId="0" fontId="12" fillId="0" borderId="1" xfId="0" applyFont="1" applyBorder="1" applyAlignment="1">
      <alignment horizontal="left"/>
    </xf>
    <xf numFmtId="0" fontId="0" fillId="0" borderId="1" xfId="0" applyBorder="1"/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0" fillId="0" borderId="5" xfId="0" applyBorder="1"/>
    <xf numFmtId="14" fontId="7" fillId="0" borderId="6" xfId="0" applyNumberFormat="1" applyFont="1" applyBorder="1" applyAlignment="1">
      <alignment horizontal="center"/>
    </xf>
    <xf numFmtId="0" fontId="7" fillId="0" borderId="6" xfId="0" applyFont="1" applyBorder="1"/>
    <xf numFmtId="0" fontId="5" fillId="0" borderId="6" xfId="0" applyFont="1" applyBorder="1"/>
    <xf numFmtId="0" fontId="0" fillId="0" borderId="6" xfId="0" applyBorder="1"/>
    <xf numFmtId="14" fontId="17" fillId="0" borderId="6" xfId="0" applyNumberFormat="1" applyFont="1" applyBorder="1" applyAlignment="1">
      <alignment horizontal="center"/>
    </xf>
    <xf numFmtId="0" fontId="17" fillId="0" borderId="6" xfId="0" applyFont="1" applyBorder="1"/>
    <xf numFmtId="14" fontId="11" fillId="0" borderId="6" xfId="0" applyNumberFormat="1" applyFont="1" applyBorder="1" applyAlignment="1">
      <alignment horizontal="center"/>
    </xf>
    <xf numFmtId="0" fontId="11" fillId="0" borderId="6" xfId="0" applyFont="1" applyBorder="1"/>
    <xf numFmtId="14" fontId="18" fillId="2" borderId="6" xfId="0" applyNumberFormat="1" applyFont="1" applyFill="1" applyBorder="1" applyAlignment="1">
      <alignment horizontal="center"/>
    </xf>
    <xf numFmtId="0" fontId="18" fillId="2" borderId="6" xfId="0" applyFont="1" applyFill="1" applyBorder="1"/>
    <xf numFmtId="0" fontId="25" fillId="2" borderId="6" xfId="0" applyFont="1" applyFill="1" applyBorder="1"/>
    <xf numFmtId="14" fontId="19" fillId="0" borderId="6" xfId="0" applyNumberFormat="1" applyFont="1" applyBorder="1" applyAlignment="1">
      <alignment horizontal="center"/>
    </xf>
    <xf numFmtId="14" fontId="19" fillId="0" borderId="6" xfId="0" applyNumberFormat="1" applyFont="1" applyBorder="1" applyAlignment="1">
      <alignment horizontal="left"/>
    </xf>
    <xf numFmtId="14" fontId="10" fillId="0" borderId="6" xfId="0" applyNumberFormat="1" applyFont="1" applyBorder="1" applyAlignment="1">
      <alignment horizontal="center"/>
    </xf>
    <xf numFmtId="0" fontId="10" fillId="0" borderId="6" xfId="0" applyFont="1" applyBorder="1"/>
    <xf numFmtId="14" fontId="20" fillId="0" borderId="6" xfId="0" applyNumberFormat="1" applyFont="1" applyBorder="1" applyAlignment="1">
      <alignment horizontal="center"/>
    </xf>
    <xf numFmtId="0" fontId="20" fillId="0" borderId="6" xfId="0" applyFont="1" applyBorder="1"/>
    <xf numFmtId="14" fontId="21" fillId="0" borderId="6" xfId="0" applyNumberFormat="1" applyFont="1" applyBorder="1" applyAlignment="1">
      <alignment horizontal="center"/>
    </xf>
    <xf numFmtId="0" fontId="21" fillId="0" borderId="6" xfId="0" applyFont="1" applyBorder="1"/>
    <xf numFmtId="0" fontId="5" fillId="2" borderId="6" xfId="0" applyFont="1" applyFill="1" applyBorder="1"/>
    <xf numFmtId="0" fontId="0" fillId="2" borderId="6" xfId="0" applyFill="1" applyBorder="1"/>
    <xf numFmtId="0" fontId="15" fillId="2" borderId="6" xfId="0" applyFont="1" applyFill="1" applyBorder="1"/>
    <xf numFmtId="14" fontId="8" fillId="0" borderId="6" xfId="0" applyNumberFormat="1" applyFont="1" applyBorder="1" applyAlignment="1">
      <alignment horizontal="center"/>
    </xf>
    <xf numFmtId="0" fontId="8" fillId="0" borderId="6" xfId="0" applyFont="1" applyBorder="1"/>
    <xf numFmtId="164" fontId="27" fillId="0" borderId="0" xfId="0" applyNumberFormat="1" applyFont="1"/>
    <xf numFmtId="164" fontId="28" fillId="0" borderId="0" xfId="0" applyNumberFormat="1" applyFont="1"/>
    <xf numFmtId="16" fontId="4" fillId="0" borderId="6" xfId="0" applyNumberFormat="1" applyFont="1" applyBorder="1"/>
    <xf numFmtId="0" fontId="0" fillId="0" borderId="3" xfId="0" applyBorder="1"/>
    <xf numFmtId="164" fontId="29" fillId="0" borderId="6" xfId="0" applyNumberFormat="1" applyFont="1" applyBorder="1"/>
    <xf numFmtId="0" fontId="0" fillId="0" borderId="6" xfId="0" applyBorder="1" applyAlignment="1">
      <alignment horizontal="center"/>
    </xf>
    <xf numFmtId="0" fontId="29" fillId="0" borderId="6" xfId="0" applyFont="1" applyBorder="1" applyAlignment="1">
      <alignment horizontal="center"/>
    </xf>
    <xf numFmtId="164" fontId="29" fillId="0" borderId="6" xfId="0" applyNumberFormat="1" applyFont="1" applyBorder="1" applyAlignment="1">
      <alignment horizontal="center"/>
    </xf>
    <xf numFmtId="164" fontId="30" fillId="0" borderId="6" xfId="0" applyNumberFormat="1" applyFont="1" applyBorder="1" applyAlignment="1">
      <alignment horizontal="center"/>
    </xf>
    <xf numFmtId="164" fontId="31" fillId="0" borderId="6" xfId="0" applyNumberFormat="1" applyFont="1" applyBorder="1"/>
    <xf numFmtId="0" fontId="31" fillId="0" borderId="6" xfId="0" applyFont="1" applyBorder="1" applyAlignment="1">
      <alignment horizontal="center"/>
    </xf>
    <xf numFmtId="164" fontId="31" fillId="0" borderId="6" xfId="0" applyNumberFormat="1" applyFont="1" applyBorder="1" applyAlignment="1">
      <alignment horizontal="center"/>
    </xf>
    <xf numFmtId="164" fontId="32" fillId="0" borderId="6" xfId="0" applyNumberFormat="1" applyFont="1" applyBorder="1"/>
    <xf numFmtId="164" fontId="32" fillId="0" borderId="6" xfId="0" applyNumberFormat="1" applyFont="1" applyBorder="1" applyAlignment="1">
      <alignment horizontal="center"/>
    </xf>
    <xf numFmtId="164" fontId="33" fillId="0" borderId="6" xfId="0" applyNumberFormat="1" applyFont="1" applyBorder="1" applyAlignment="1">
      <alignment horizontal="center"/>
    </xf>
    <xf numFmtId="0" fontId="29" fillId="0" borderId="6" xfId="0" applyFont="1" applyBorder="1"/>
    <xf numFmtId="164" fontId="34" fillId="0" borderId="6" xfId="0" applyNumberFormat="1" applyFont="1" applyBorder="1" applyAlignment="1">
      <alignment horizontal="center"/>
    </xf>
    <xf numFmtId="164" fontId="35" fillId="0" borderId="6" xfId="0" applyNumberFormat="1" applyFont="1" applyBorder="1"/>
    <xf numFmtId="164" fontId="36" fillId="0" borderId="6" xfId="0" applyNumberFormat="1" applyFont="1" applyBorder="1" applyAlignment="1">
      <alignment horizontal="center"/>
    </xf>
    <xf numFmtId="164" fontId="37" fillId="0" borderId="6" xfId="0" applyNumberFormat="1" applyFont="1" applyBorder="1" applyAlignment="1">
      <alignment horizontal="center"/>
    </xf>
    <xf numFmtId="164" fontId="38" fillId="0" borderId="6" xfId="0" applyNumberFormat="1" applyFont="1" applyBorder="1" applyAlignment="1">
      <alignment horizontal="center"/>
    </xf>
    <xf numFmtId="0" fontId="39" fillId="0" borderId="0" xfId="0" applyFont="1" applyAlignment="1">
      <alignment horizontal="left"/>
    </xf>
    <xf numFmtId="164" fontId="39" fillId="0" borderId="7" xfId="0" applyNumberFormat="1" applyFont="1" applyBorder="1" applyAlignment="1">
      <alignment horizontal="center"/>
    </xf>
    <xf numFmtId="164" fontId="40" fillId="0" borderId="6" xfId="0" applyNumberFormat="1" applyFont="1" applyBorder="1"/>
    <xf numFmtId="164" fontId="40" fillId="0" borderId="6" xfId="0" applyNumberFormat="1" applyFont="1" applyBorder="1" applyAlignment="1">
      <alignment horizontal="center"/>
    </xf>
    <xf numFmtId="164" fontId="35" fillId="0" borderId="0" xfId="0" applyNumberFormat="1" applyFont="1"/>
    <xf numFmtId="164" fontId="41" fillId="0" borderId="6" xfId="0" applyNumberFormat="1" applyFont="1" applyBorder="1"/>
    <xf numFmtId="0" fontId="0" fillId="0" borderId="2" xfId="0" applyBorder="1"/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235087</xdr:colOff>
      <xdr:row>11</xdr:row>
      <xdr:rowOff>340469</xdr:rowOff>
    </xdr:from>
    <xdr:to>
      <xdr:col>12</xdr:col>
      <xdr:colOff>202661</xdr:colOff>
      <xdr:row>16</xdr:row>
      <xdr:rowOff>299936</xdr:rowOff>
    </xdr:to>
    <xdr:sp macro="" textlink="">
      <xdr:nvSpPr>
        <xdr:cNvPr id="2" name="Smiley Face 1">
          <a:extLst>
            <a:ext uri="{FF2B5EF4-FFF2-40B4-BE49-F238E27FC236}">
              <a16:creationId xmlns:a16="http://schemas.microsoft.com/office/drawing/2014/main" id="{56F8CA3F-D432-A71A-A984-B2D10372B96A}"/>
            </a:ext>
          </a:extLst>
        </xdr:cNvPr>
        <xdr:cNvSpPr/>
      </xdr:nvSpPr>
      <xdr:spPr>
        <a:xfrm>
          <a:off x="5812278" y="4531469"/>
          <a:ext cx="2399489" cy="2277893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4016-B75A-4001-8839-7E74D0089C5E}">
  <dimension ref="A1:V21"/>
  <sheetViews>
    <sheetView zoomScale="94" zoomScaleNormal="94" workbookViewId="0">
      <selection activeCell="D15" sqref="D15"/>
    </sheetView>
  </sheetViews>
  <sheetFormatPr defaultRowHeight="14.4" x14ac:dyDescent="0.3"/>
  <cols>
    <col min="3" max="3" width="15.44140625" customWidth="1"/>
    <col min="5" max="5" width="12.6640625" customWidth="1"/>
  </cols>
  <sheetData>
    <row r="1" spans="1:22" ht="36.6" x14ac:dyDescent="0.7">
      <c r="C1" s="24" t="s">
        <v>6</v>
      </c>
      <c r="D1" s="24"/>
      <c r="E1" s="24"/>
      <c r="F1" s="25"/>
    </row>
    <row r="3" spans="1:22" ht="15" thickBot="1" x14ac:dyDescent="0.35"/>
    <row r="4" spans="1:22" ht="37.799999999999997" thickTop="1" thickBot="1" x14ac:dyDescent="0.75">
      <c r="A4" s="26">
        <v>1</v>
      </c>
      <c r="B4" s="26" t="s">
        <v>10</v>
      </c>
      <c r="C4" s="26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30"/>
    </row>
    <row r="5" spans="1:22" ht="37.799999999999997" thickTop="1" thickBot="1" x14ac:dyDescent="0.75">
      <c r="A5" s="28"/>
      <c r="B5" s="28" t="s">
        <v>11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30"/>
    </row>
    <row r="6" spans="1:22" ht="37.799999999999997" thickTop="1" thickBot="1" x14ac:dyDescent="0.75">
      <c r="A6" s="29">
        <v>2</v>
      </c>
      <c r="B6" s="29" t="s">
        <v>13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</row>
    <row r="7" spans="1:22" ht="37.799999999999997" thickTop="1" thickBot="1" x14ac:dyDescent="0.75">
      <c r="A7" s="29">
        <v>3</v>
      </c>
      <c r="B7" s="29" t="s">
        <v>58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30"/>
    </row>
    <row r="8" spans="1:22" ht="37.799999999999997" thickTop="1" thickBot="1" x14ac:dyDescent="0.75">
      <c r="A8" s="29">
        <v>4</v>
      </c>
      <c r="B8" s="29" t="s">
        <v>60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30"/>
    </row>
    <row r="9" spans="1:22" ht="37.799999999999997" thickTop="1" thickBot="1" x14ac:dyDescent="0.75">
      <c r="A9" s="29">
        <v>4</v>
      </c>
      <c r="B9" s="29" t="s">
        <v>59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spans="1:22" ht="37.799999999999997" thickTop="1" thickBot="1" x14ac:dyDescent="0.75">
      <c r="A10" s="29">
        <v>5</v>
      </c>
      <c r="B10" s="29" t="s">
        <v>14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0"/>
    </row>
    <row r="11" spans="1:22" ht="37.799999999999997" thickTop="1" thickBot="1" x14ac:dyDescent="0.75">
      <c r="A11" s="29">
        <v>6</v>
      </c>
      <c r="B11" s="29" t="s">
        <v>12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</row>
    <row r="12" spans="1:22" ht="37.200000000000003" thickTop="1" x14ac:dyDescent="0.7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2" ht="36.6" x14ac:dyDescent="0.7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2" ht="36.6" x14ac:dyDescent="0.7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2" ht="36.6" x14ac:dyDescent="0.7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2" ht="36.6" x14ac:dyDescent="0.7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36.6" x14ac:dyDescent="0.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36.6" x14ac:dyDescent="0.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36.6" x14ac:dyDescent="0.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36.6" x14ac:dyDescent="0.7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21" ht="36.6" x14ac:dyDescent="0.7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</sheetData>
  <pageMargins left="0.7" right="0.7" top="0.75" bottom="0.75" header="0.3" footer="0.3"/>
  <pageSetup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27E4-E4F6-4E92-A37D-BFA400B05E04}">
  <dimension ref="A1:U19"/>
  <sheetViews>
    <sheetView topLeftCell="A4" zoomScale="114" zoomScaleNormal="114" workbookViewId="0">
      <selection activeCell="B14" sqref="B14"/>
    </sheetView>
  </sheetViews>
  <sheetFormatPr defaultRowHeight="14.4" x14ac:dyDescent="0.3"/>
  <cols>
    <col min="1" max="1" width="19" style="15" customWidth="1"/>
  </cols>
  <sheetData>
    <row r="1" spans="1:21" ht="27" thickTop="1" thickBot="1" x14ac:dyDescent="0.55000000000000004">
      <c r="A1" s="31">
        <v>48215</v>
      </c>
      <c r="B1" s="32" t="s">
        <v>17</v>
      </c>
      <c r="C1" s="33"/>
      <c r="D1" s="33"/>
      <c r="E1" s="33"/>
      <c r="F1" s="33"/>
      <c r="G1" s="33"/>
      <c r="H1" s="33"/>
      <c r="I1" s="33"/>
      <c r="J1" s="33"/>
      <c r="K1" s="34"/>
      <c r="L1" s="34"/>
      <c r="M1" s="34"/>
      <c r="N1" s="34"/>
      <c r="O1" s="34"/>
      <c r="P1" s="34"/>
      <c r="Q1" s="34"/>
    </row>
    <row r="2" spans="1:21" ht="27" thickTop="1" thickBot="1" x14ac:dyDescent="0.55000000000000004">
      <c r="A2" s="35">
        <v>48218</v>
      </c>
      <c r="B2" s="36" t="s">
        <v>34</v>
      </c>
      <c r="C2" s="33"/>
      <c r="D2" s="33"/>
      <c r="E2" s="33"/>
      <c r="F2" s="33"/>
      <c r="G2" s="33"/>
      <c r="H2" s="33"/>
      <c r="I2" s="33"/>
      <c r="J2" s="33"/>
      <c r="K2" s="34"/>
      <c r="L2" s="34"/>
      <c r="M2" s="34"/>
      <c r="N2" s="34"/>
      <c r="O2" s="34"/>
      <c r="P2" s="34"/>
      <c r="Q2" s="34"/>
    </row>
    <row r="3" spans="1:21" ht="27" thickTop="1" thickBot="1" x14ac:dyDescent="0.55000000000000004">
      <c r="A3" s="37">
        <v>48221</v>
      </c>
      <c r="B3" s="38" t="s">
        <v>16</v>
      </c>
      <c r="C3" s="33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O3" s="34"/>
      <c r="P3" s="34"/>
      <c r="Q3" s="34"/>
    </row>
    <row r="4" spans="1:21" ht="27" thickTop="1" thickBot="1" x14ac:dyDescent="0.55000000000000004">
      <c r="A4" s="39">
        <v>48224</v>
      </c>
      <c r="B4" s="40" t="s">
        <v>35</v>
      </c>
      <c r="C4" s="40"/>
      <c r="D4" s="40"/>
      <c r="E4" s="40"/>
      <c r="F4" s="40"/>
      <c r="G4" s="40"/>
      <c r="H4" s="40"/>
      <c r="I4" s="40"/>
      <c r="J4" s="40"/>
      <c r="K4" s="41"/>
      <c r="L4" s="41"/>
      <c r="M4" s="41"/>
      <c r="N4" s="41"/>
      <c r="O4" s="41"/>
      <c r="P4" s="41"/>
      <c r="Q4" s="34"/>
    </row>
    <row r="5" spans="1:21" ht="27" thickTop="1" thickBot="1" x14ac:dyDescent="0.55000000000000004">
      <c r="A5" s="42">
        <v>48227</v>
      </c>
      <c r="B5" s="43" t="s">
        <v>36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34"/>
    </row>
    <row r="6" spans="1:21" ht="27" thickTop="1" thickBot="1" x14ac:dyDescent="0.55000000000000004">
      <c r="A6" s="44">
        <v>48230</v>
      </c>
      <c r="B6" s="45" t="s">
        <v>15</v>
      </c>
      <c r="C6" s="33"/>
      <c r="D6" s="33"/>
      <c r="E6" s="33"/>
      <c r="F6" s="33"/>
      <c r="G6" s="33"/>
      <c r="H6" s="33"/>
      <c r="I6" s="33"/>
      <c r="J6" s="33"/>
      <c r="K6" s="34"/>
      <c r="L6" s="34"/>
      <c r="M6" s="34"/>
      <c r="N6" s="34"/>
      <c r="O6" s="34"/>
      <c r="P6" s="34"/>
      <c r="Q6" s="34"/>
    </row>
    <row r="7" spans="1:21" ht="27" thickTop="1" thickBot="1" x14ac:dyDescent="0.55000000000000004">
      <c r="A7" s="46">
        <v>48233</v>
      </c>
      <c r="B7" s="47" t="s">
        <v>37</v>
      </c>
      <c r="C7" s="33"/>
      <c r="D7" s="33"/>
      <c r="E7" s="33"/>
      <c r="F7" s="33"/>
      <c r="G7" s="33"/>
      <c r="H7" s="33"/>
      <c r="I7" s="33"/>
      <c r="J7" s="33"/>
      <c r="K7" s="34"/>
      <c r="L7" s="34"/>
      <c r="M7" s="34"/>
      <c r="N7" s="34"/>
      <c r="O7" s="34"/>
      <c r="P7" s="34"/>
      <c r="Q7" s="34"/>
    </row>
    <row r="8" spans="1:21" ht="27" thickTop="1" thickBot="1" x14ac:dyDescent="0.55000000000000004">
      <c r="A8" s="48">
        <v>48236</v>
      </c>
      <c r="B8" s="49" t="s">
        <v>38</v>
      </c>
      <c r="C8" s="33"/>
      <c r="D8" s="33"/>
      <c r="E8" s="33"/>
      <c r="F8" s="33"/>
      <c r="G8" s="33"/>
      <c r="H8" s="33"/>
      <c r="I8" s="33"/>
      <c r="J8" s="33"/>
      <c r="K8" s="34"/>
      <c r="L8" s="34"/>
      <c r="M8" s="34"/>
      <c r="N8" s="34"/>
      <c r="O8" s="34"/>
      <c r="P8" s="34"/>
      <c r="Q8" s="34"/>
    </row>
    <row r="9" spans="1:21" ht="27" thickTop="1" thickBot="1" x14ac:dyDescent="0.55000000000000004">
      <c r="A9" s="31">
        <v>48239</v>
      </c>
      <c r="B9" s="32" t="s">
        <v>18</v>
      </c>
      <c r="C9" s="33"/>
      <c r="D9" s="33"/>
      <c r="E9" s="33"/>
      <c r="F9" s="33"/>
      <c r="G9" s="33"/>
      <c r="H9" s="33"/>
      <c r="I9" s="33"/>
      <c r="J9" s="33"/>
      <c r="K9" s="34"/>
      <c r="L9" s="34"/>
      <c r="M9" s="34"/>
      <c r="N9" s="34"/>
      <c r="O9" s="34"/>
      <c r="P9" s="34"/>
      <c r="Q9" s="34"/>
    </row>
    <row r="10" spans="1:21" ht="27" thickTop="1" thickBot="1" x14ac:dyDescent="0.55000000000000004">
      <c r="A10" s="35">
        <v>48242</v>
      </c>
      <c r="B10" s="36" t="s">
        <v>61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4"/>
      <c r="O10" s="34"/>
      <c r="P10" s="34"/>
      <c r="Q10" s="34"/>
    </row>
    <row r="11" spans="1:21" ht="27" thickTop="1" thickBot="1" x14ac:dyDescent="0.55000000000000004">
      <c r="A11" s="37">
        <v>48245</v>
      </c>
      <c r="B11" s="38" t="s">
        <v>19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4"/>
      <c r="O11" s="34"/>
      <c r="P11" s="34"/>
      <c r="Q11" s="34"/>
    </row>
    <row r="12" spans="1:21" ht="27" thickTop="1" thickBot="1" x14ac:dyDescent="0.55000000000000004">
      <c r="A12" s="39">
        <v>48248</v>
      </c>
      <c r="B12" s="40" t="s">
        <v>32</v>
      </c>
      <c r="C12" s="50"/>
      <c r="D12" s="50"/>
      <c r="E12" s="50"/>
      <c r="F12" s="50"/>
      <c r="G12" s="50"/>
      <c r="H12" s="50"/>
      <c r="I12" s="50"/>
      <c r="J12" s="50"/>
      <c r="K12" s="51"/>
      <c r="L12" s="51"/>
      <c r="M12" s="52"/>
      <c r="N12" s="51"/>
      <c r="O12" s="51"/>
      <c r="P12" s="51"/>
      <c r="Q12" s="40"/>
      <c r="R12" s="23"/>
      <c r="S12" s="23"/>
      <c r="T12" s="23"/>
      <c r="U12" s="23"/>
    </row>
    <row r="13" spans="1:21" ht="27" thickTop="1" thickBot="1" x14ac:dyDescent="0.55000000000000004">
      <c r="A13" s="53">
        <v>48251</v>
      </c>
      <c r="B13" s="54" t="s">
        <v>39</v>
      </c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4"/>
      <c r="N13" s="34"/>
      <c r="O13" s="34"/>
      <c r="P13" s="34"/>
      <c r="Q13" s="34"/>
    </row>
    <row r="14" spans="1:21" ht="27" thickTop="1" thickBot="1" x14ac:dyDescent="0.55000000000000004">
      <c r="A14" s="44">
        <v>48254</v>
      </c>
      <c r="B14" s="45" t="s">
        <v>33</v>
      </c>
      <c r="C14" s="33"/>
      <c r="D14" s="33"/>
      <c r="E14" s="33"/>
      <c r="F14" s="33"/>
      <c r="G14" s="33"/>
      <c r="H14" s="33"/>
      <c r="I14" s="33"/>
      <c r="J14" s="33"/>
      <c r="K14" s="34"/>
      <c r="L14" s="34"/>
      <c r="M14" s="34"/>
      <c r="N14" s="34"/>
      <c r="O14" s="34"/>
      <c r="P14" s="34"/>
      <c r="Q14" s="34"/>
    </row>
    <row r="15" spans="1:21" ht="27" thickTop="1" thickBot="1" x14ac:dyDescent="0.55000000000000004">
      <c r="A15" s="46">
        <v>48257</v>
      </c>
      <c r="B15" s="47" t="s">
        <v>20</v>
      </c>
      <c r="C15" s="33"/>
      <c r="D15" s="33"/>
      <c r="E15" s="33"/>
      <c r="F15" s="33"/>
      <c r="G15" s="33"/>
      <c r="H15" s="33"/>
      <c r="I15" s="33"/>
      <c r="J15" s="33"/>
      <c r="K15" s="34"/>
      <c r="L15" s="34"/>
      <c r="M15" s="34"/>
      <c r="N15" s="34"/>
      <c r="O15" s="34"/>
      <c r="P15" s="34"/>
      <c r="Q15" s="34"/>
    </row>
    <row r="16" spans="1:21" ht="27" thickTop="1" thickBot="1" x14ac:dyDescent="0.55000000000000004">
      <c r="A16" s="48"/>
      <c r="B16" s="49"/>
      <c r="C16" s="33"/>
      <c r="D16" s="33"/>
      <c r="E16" s="33"/>
      <c r="F16" s="33"/>
      <c r="G16" s="33"/>
      <c r="H16" s="33"/>
      <c r="I16" s="33"/>
      <c r="J16" s="33"/>
      <c r="K16" s="34"/>
      <c r="L16" s="34"/>
      <c r="M16" s="34"/>
      <c r="N16" s="34"/>
      <c r="O16" s="34"/>
      <c r="P16" s="34"/>
      <c r="Q16" s="34"/>
      <c r="U16" s="19"/>
    </row>
    <row r="17" spans="1:14" ht="26.4" thickTop="1" x14ac:dyDescent="0.5">
      <c r="A17" s="17"/>
      <c r="B17" s="18"/>
      <c r="C17" s="18"/>
      <c r="D17" s="18"/>
      <c r="E17" s="18"/>
      <c r="F17" s="18"/>
      <c r="G17" s="18"/>
      <c r="H17" s="18"/>
      <c r="I17" s="18"/>
      <c r="J17" s="18"/>
    </row>
    <row r="18" spans="1:14" ht="22.05" customHeight="1" x14ac:dyDescent="0.5">
      <c r="A18" s="14"/>
      <c r="B18" s="16"/>
      <c r="N18" s="20"/>
    </row>
    <row r="19" spans="1:14" ht="22.05" customHeight="1" x14ac:dyDescent="0.35">
      <c r="A19" s="14"/>
      <c r="B19" s="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E766-1235-4241-9A55-AECECD5AD2BD}">
  <dimension ref="A1:T60"/>
  <sheetViews>
    <sheetView topLeftCell="G25" zoomScale="70" zoomScaleNormal="70" workbookViewId="0">
      <selection activeCell="Q35" sqref="Q35"/>
    </sheetView>
  </sheetViews>
  <sheetFormatPr defaultRowHeight="14.4" x14ac:dyDescent="0.3"/>
  <cols>
    <col min="1" max="1" width="18.77734375" customWidth="1"/>
    <col min="2" max="2" width="24.77734375" customWidth="1"/>
    <col min="3" max="3" width="19.44140625" customWidth="1"/>
    <col min="4" max="4" width="24.21875" customWidth="1"/>
    <col min="5" max="5" width="20.6640625" customWidth="1"/>
    <col min="6" max="6" width="18.6640625" customWidth="1"/>
    <col min="7" max="7" width="18.44140625" customWidth="1"/>
    <col min="8" max="8" width="22.33203125" customWidth="1"/>
    <col min="9" max="9" width="18" customWidth="1"/>
    <col min="10" max="10" width="14.77734375" customWidth="1"/>
    <col min="11" max="11" width="19.77734375" customWidth="1"/>
    <col min="12" max="12" width="18.5546875" customWidth="1"/>
    <col min="13" max="13" width="22.77734375" customWidth="1"/>
    <col min="14" max="14" width="19.21875" customWidth="1"/>
    <col min="15" max="16" width="14.77734375" customWidth="1"/>
    <col min="17" max="17" width="33" customWidth="1"/>
    <col min="18" max="20" width="14.77734375" customWidth="1"/>
  </cols>
  <sheetData>
    <row r="1" spans="1:20" ht="2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6.4" thickBot="1" x14ac:dyDescent="0.55000000000000004">
      <c r="A2" s="83" t="s">
        <v>0</v>
      </c>
      <c r="B2" s="83"/>
      <c r="C2" s="83"/>
      <c r="D2" s="83"/>
      <c r="E2" s="2"/>
      <c r="F2" s="83" t="s">
        <v>1</v>
      </c>
      <c r="G2" s="83"/>
      <c r="H2" s="83"/>
      <c r="I2" s="83"/>
      <c r="J2" s="2"/>
      <c r="K2" s="84" t="s">
        <v>21</v>
      </c>
      <c r="L2" s="84"/>
      <c r="M2" s="84"/>
      <c r="N2" s="84"/>
      <c r="O2" s="2"/>
      <c r="P2" s="2"/>
      <c r="Q2" s="2"/>
      <c r="R2" s="2"/>
      <c r="S2" s="2"/>
      <c r="T2" s="2"/>
    </row>
    <row r="3" spans="1:20" ht="27" thickTop="1" thickBot="1" x14ac:dyDescent="0.55000000000000004">
      <c r="A3" s="57" t="s">
        <v>31</v>
      </c>
      <c r="B3" s="7">
        <v>50000</v>
      </c>
      <c r="C3" s="10"/>
      <c r="E3" s="2"/>
      <c r="F3" s="57" t="s">
        <v>31</v>
      </c>
      <c r="G3" s="7">
        <v>10000</v>
      </c>
      <c r="H3" s="10"/>
      <c r="J3" s="2"/>
      <c r="L3" s="7"/>
      <c r="M3" s="8"/>
      <c r="N3" s="3"/>
      <c r="O3" s="2"/>
      <c r="P3" s="2"/>
      <c r="Q3" s="2"/>
      <c r="R3" s="2"/>
      <c r="S3" s="2"/>
      <c r="T3" s="2"/>
    </row>
    <row r="4" spans="1:20" ht="26.4" thickTop="1" x14ac:dyDescent="0.5">
      <c r="B4" s="9"/>
      <c r="C4" s="10"/>
      <c r="E4" s="2"/>
      <c r="G4" s="9"/>
      <c r="H4" s="10"/>
      <c r="I4" s="2"/>
      <c r="J4" s="2"/>
      <c r="L4" s="9"/>
      <c r="M4" s="10"/>
      <c r="N4" s="2"/>
      <c r="O4" s="2"/>
      <c r="P4" s="2"/>
      <c r="Q4" s="2"/>
      <c r="R4" s="2"/>
      <c r="S4" s="2"/>
      <c r="T4" s="2"/>
    </row>
    <row r="5" spans="1:20" ht="25.8" x14ac:dyDescent="0.5">
      <c r="B5" s="9"/>
      <c r="C5" s="10"/>
      <c r="E5" s="2"/>
      <c r="F5" s="2"/>
      <c r="G5" s="9"/>
      <c r="H5" s="58"/>
      <c r="J5" s="2"/>
      <c r="L5" s="9"/>
      <c r="M5" s="10"/>
      <c r="N5" s="2"/>
      <c r="O5" s="2"/>
      <c r="P5" s="2"/>
      <c r="Q5" s="2"/>
      <c r="R5" s="2"/>
      <c r="S5" s="2"/>
      <c r="T5" s="2"/>
    </row>
    <row r="6" spans="1:20" ht="25.8" x14ac:dyDescent="0.5">
      <c r="B6" s="9"/>
      <c r="C6" s="10"/>
      <c r="E6" s="2"/>
      <c r="F6" s="2"/>
      <c r="G6" s="9"/>
      <c r="H6" s="10"/>
      <c r="I6" s="2"/>
      <c r="J6" s="2"/>
      <c r="K6" s="2"/>
      <c r="L6" s="9"/>
      <c r="M6" s="10"/>
      <c r="N6" s="2"/>
      <c r="O6" s="2"/>
      <c r="P6" s="2"/>
      <c r="Q6" s="2"/>
      <c r="R6" s="2"/>
      <c r="S6" s="2"/>
      <c r="T6" s="2"/>
    </row>
    <row r="7" spans="1:20" ht="25.8" x14ac:dyDescent="0.5">
      <c r="B7" s="9"/>
      <c r="C7" s="10"/>
      <c r="E7" s="2"/>
      <c r="F7" s="2"/>
      <c r="G7" s="9"/>
      <c r="H7" s="10"/>
      <c r="I7" s="2"/>
      <c r="J7" s="2"/>
      <c r="K7" s="2"/>
      <c r="L7" s="9"/>
      <c r="M7" s="10"/>
      <c r="N7" s="2"/>
      <c r="O7" s="2"/>
      <c r="P7" s="2"/>
      <c r="Q7" s="2"/>
      <c r="R7" s="2"/>
      <c r="S7" s="2"/>
      <c r="T7" s="2"/>
    </row>
    <row r="8" spans="1:20" ht="25.8" x14ac:dyDescent="0.5">
      <c r="B8" s="9"/>
      <c r="C8" s="10"/>
      <c r="E8" s="2"/>
      <c r="F8" s="2"/>
      <c r="G8" s="9"/>
      <c r="H8" s="10"/>
      <c r="I8" s="2"/>
      <c r="J8" s="2"/>
      <c r="K8" s="2"/>
      <c r="L8" s="9"/>
      <c r="M8" s="10"/>
      <c r="N8" s="2"/>
      <c r="O8" s="2"/>
      <c r="P8" s="2"/>
      <c r="Q8" s="2"/>
      <c r="R8" s="2"/>
      <c r="S8" s="2"/>
      <c r="T8" s="2"/>
    </row>
    <row r="9" spans="1:20" ht="25.8" x14ac:dyDescent="0.5">
      <c r="A9" s="2"/>
      <c r="B9" s="9"/>
      <c r="C9" s="10"/>
      <c r="E9" s="2"/>
      <c r="F9" s="2"/>
      <c r="G9" s="9"/>
      <c r="H9" s="10"/>
      <c r="I9" s="2"/>
      <c r="J9" s="2"/>
      <c r="K9" s="2"/>
      <c r="L9" s="9"/>
      <c r="M9" s="10"/>
      <c r="N9" s="2"/>
      <c r="O9" s="2"/>
      <c r="P9" s="2"/>
      <c r="Q9" s="2"/>
      <c r="R9" s="2"/>
      <c r="S9" s="2"/>
      <c r="T9" s="2"/>
    </row>
    <row r="10" spans="1:20" ht="25.8" x14ac:dyDescent="0.5">
      <c r="A10" s="2"/>
      <c r="B10" s="9"/>
      <c r="C10" s="10"/>
      <c r="E10" s="2"/>
      <c r="F10" s="2"/>
      <c r="G10" s="9"/>
      <c r="H10" s="10"/>
      <c r="I10" s="2"/>
      <c r="J10" s="2"/>
      <c r="K10" s="2"/>
      <c r="L10" s="9"/>
      <c r="M10" s="10"/>
      <c r="N10" s="2"/>
      <c r="O10" s="2"/>
      <c r="P10" s="2"/>
      <c r="Q10" s="2"/>
      <c r="R10" s="2"/>
      <c r="S10" s="2"/>
      <c r="T10" s="2"/>
    </row>
    <row r="11" spans="1:20" ht="25.8" x14ac:dyDescent="0.5">
      <c r="A11" s="2"/>
      <c r="B11" s="9"/>
      <c r="C11" s="10"/>
      <c r="E11" s="2"/>
      <c r="F11" s="2"/>
      <c r="G11" s="9"/>
      <c r="H11" s="10"/>
      <c r="I11" s="2"/>
      <c r="J11" s="2"/>
      <c r="K11" s="2"/>
      <c r="L11" s="9"/>
      <c r="M11" s="10"/>
      <c r="N11" s="2"/>
      <c r="O11" s="2"/>
      <c r="P11" s="2"/>
      <c r="Q11" s="2"/>
      <c r="R11" s="2"/>
      <c r="S11" s="2"/>
      <c r="T11" s="2"/>
    </row>
    <row r="12" spans="1:20" ht="25.8" x14ac:dyDescent="0.5">
      <c r="A12" s="2"/>
      <c r="B12" s="9"/>
      <c r="C12" s="10"/>
      <c r="E12" s="2"/>
      <c r="F12" s="2"/>
      <c r="G12" s="9"/>
      <c r="H12" s="10"/>
      <c r="I12" s="2"/>
      <c r="J12" s="2"/>
      <c r="K12" s="2"/>
      <c r="L12" s="9"/>
      <c r="M12" s="10"/>
      <c r="N12" s="2"/>
      <c r="O12" s="2"/>
      <c r="P12" s="2"/>
      <c r="Q12" s="2"/>
      <c r="R12" s="2"/>
      <c r="S12" s="2"/>
      <c r="T12" s="2"/>
    </row>
    <row r="13" spans="1:20" ht="25.8" x14ac:dyDescent="0.5">
      <c r="A13" s="2"/>
      <c r="B13" s="9"/>
      <c r="C13" s="10"/>
      <c r="E13" s="2"/>
      <c r="F13" s="2"/>
      <c r="G13" s="9"/>
      <c r="H13" s="10"/>
      <c r="I13" s="2"/>
      <c r="J13" s="2"/>
      <c r="K13" s="2"/>
      <c r="L13" s="9"/>
      <c r="M13" s="10"/>
      <c r="N13" s="2"/>
      <c r="O13" s="2"/>
      <c r="P13" s="2"/>
      <c r="Q13" s="2"/>
      <c r="R13" s="2"/>
      <c r="S13" s="2"/>
      <c r="T13" s="2"/>
    </row>
    <row r="14" spans="1:20" ht="25.8" x14ac:dyDescent="0.5">
      <c r="A14" s="2"/>
      <c r="B14" s="11">
        <f>SUM(B3:B13)</f>
        <v>50000</v>
      </c>
      <c r="C14" s="11">
        <f>SUM(C3:C13)</f>
        <v>0</v>
      </c>
      <c r="D14" s="6"/>
      <c r="E14" s="6"/>
      <c r="F14" s="6"/>
      <c r="G14" s="11">
        <f>SUM(G3:G13)</f>
        <v>10000</v>
      </c>
      <c r="H14" s="11">
        <f>SUM(H3:H13)</f>
        <v>0</v>
      </c>
      <c r="I14" s="6"/>
      <c r="J14" s="6"/>
      <c r="K14" s="6"/>
      <c r="L14" s="11">
        <f>SUM(L3:L13)</f>
        <v>0</v>
      </c>
      <c r="M14" s="11">
        <f>SUM(M3:M13)</f>
        <v>0</v>
      </c>
      <c r="N14" s="2"/>
      <c r="O14" s="2"/>
      <c r="P14" s="2"/>
      <c r="Q14" s="2"/>
      <c r="R14" s="2"/>
      <c r="S14" s="2"/>
      <c r="T14" s="2"/>
    </row>
    <row r="15" spans="1:20" ht="21" x14ac:dyDescent="0.4">
      <c r="A15" s="55">
        <f>B14-C14</f>
        <v>50000</v>
      </c>
      <c r="B15" s="2"/>
      <c r="C15" s="2"/>
      <c r="D15" s="2"/>
      <c r="E15" s="2"/>
      <c r="F15" s="55">
        <f>G14-H14</f>
        <v>10000</v>
      </c>
      <c r="G15" s="2"/>
      <c r="H15" s="2"/>
      <c r="I15" s="2"/>
      <c r="J15" s="2"/>
      <c r="K15" s="55">
        <f>L14-M14</f>
        <v>0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 ht="2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6.4" thickBot="1" x14ac:dyDescent="0.55000000000000004">
      <c r="A18" s="85" t="s">
        <v>25</v>
      </c>
      <c r="B18" s="85"/>
      <c r="C18" s="85"/>
      <c r="D18" s="85"/>
      <c r="E18" s="2"/>
      <c r="F18" s="83" t="s">
        <v>2</v>
      </c>
      <c r="G18" s="83"/>
      <c r="H18" s="83"/>
      <c r="I18" s="83"/>
      <c r="J18" s="2"/>
      <c r="K18" s="86" t="s">
        <v>22</v>
      </c>
      <c r="L18" s="86"/>
      <c r="M18" s="86"/>
      <c r="N18" s="86"/>
      <c r="O18" s="2"/>
      <c r="P18" s="2"/>
      <c r="Q18" s="2"/>
      <c r="R18" s="2"/>
      <c r="S18" s="2"/>
      <c r="T18" s="2"/>
    </row>
    <row r="19" spans="1:20" ht="27" thickTop="1" thickBot="1" x14ac:dyDescent="0.55000000000000004">
      <c r="A19" s="48"/>
      <c r="B19" s="7"/>
      <c r="C19" s="8"/>
      <c r="D19" s="3"/>
      <c r="E19" s="2"/>
      <c r="G19" s="7"/>
      <c r="H19" s="8">
        <v>5000</v>
      </c>
      <c r="I19" s="57" t="s">
        <v>31</v>
      </c>
      <c r="J19" s="2"/>
      <c r="K19" s="4"/>
      <c r="L19" s="7"/>
      <c r="M19" s="8"/>
      <c r="O19" s="2"/>
      <c r="P19" s="2"/>
      <c r="Q19" s="2"/>
      <c r="R19" s="2"/>
      <c r="S19" s="2"/>
      <c r="T19" s="2"/>
    </row>
    <row r="20" spans="1:20" ht="26.4" thickTop="1" x14ac:dyDescent="0.5">
      <c r="A20" s="2"/>
      <c r="B20" s="9"/>
      <c r="C20" s="10"/>
      <c r="D20" s="2"/>
      <c r="E20" s="2"/>
      <c r="F20" s="2"/>
      <c r="G20" s="9"/>
      <c r="H20" s="10"/>
      <c r="J20" s="2"/>
      <c r="K20" s="4"/>
      <c r="L20" s="9"/>
      <c r="M20" s="10"/>
      <c r="O20" s="2"/>
      <c r="P20" s="2"/>
      <c r="Q20" s="2"/>
      <c r="R20" s="2"/>
      <c r="S20" s="2"/>
      <c r="T20" s="2"/>
    </row>
    <row r="21" spans="1:20" ht="25.8" x14ac:dyDescent="0.5">
      <c r="A21" s="2"/>
      <c r="B21" s="9"/>
      <c r="C21" s="10"/>
      <c r="D21" s="2"/>
      <c r="E21" s="2"/>
      <c r="F21" s="2"/>
      <c r="G21" s="9"/>
      <c r="H21" s="10"/>
      <c r="I21" s="2"/>
      <c r="J21" s="2"/>
      <c r="K21" s="4"/>
      <c r="L21" s="9"/>
      <c r="M21" s="10"/>
      <c r="O21" s="2"/>
      <c r="P21" s="2"/>
      <c r="Q21" s="2"/>
      <c r="R21" s="2"/>
      <c r="S21" s="2"/>
      <c r="T21" s="2"/>
    </row>
    <row r="22" spans="1:20" ht="25.8" x14ac:dyDescent="0.5">
      <c r="A22" s="2"/>
      <c r="B22" s="9"/>
      <c r="C22" s="10"/>
      <c r="D22" s="2"/>
      <c r="E22" s="2"/>
      <c r="F22" s="2"/>
      <c r="G22" s="9"/>
      <c r="H22" s="10"/>
      <c r="I22" s="2"/>
      <c r="J22" s="2"/>
      <c r="K22" s="4"/>
      <c r="L22" s="9"/>
      <c r="M22" s="10"/>
      <c r="N22" s="4"/>
      <c r="O22" s="2"/>
      <c r="P22" s="2"/>
      <c r="Q22" s="2"/>
      <c r="R22" s="2"/>
      <c r="S22" s="2"/>
      <c r="T22" s="2"/>
    </row>
    <row r="23" spans="1:20" ht="25.8" x14ac:dyDescent="0.5">
      <c r="A23" s="2"/>
      <c r="B23" s="9"/>
      <c r="C23" s="10"/>
      <c r="D23" s="2"/>
      <c r="E23" s="2"/>
      <c r="F23" s="2"/>
      <c r="G23" s="9"/>
      <c r="H23" s="10"/>
      <c r="I23" s="2"/>
      <c r="J23" s="2"/>
      <c r="K23" s="4"/>
      <c r="L23" s="9"/>
      <c r="M23" s="10"/>
      <c r="N23" s="4"/>
      <c r="O23" s="2"/>
      <c r="P23" s="2"/>
      <c r="Q23" s="2"/>
      <c r="R23" s="2"/>
      <c r="S23" s="2"/>
      <c r="T23" s="2"/>
    </row>
    <row r="24" spans="1:20" ht="25.8" x14ac:dyDescent="0.5">
      <c r="A24" s="2"/>
      <c r="B24" s="9"/>
      <c r="C24" s="10"/>
      <c r="D24" s="2"/>
      <c r="E24" s="2"/>
      <c r="F24" s="2"/>
      <c r="G24" s="9"/>
      <c r="H24" s="10"/>
      <c r="I24" s="2"/>
      <c r="J24" s="2"/>
      <c r="K24" s="4"/>
      <c r="L24" s="9"/>
      <c r="M24" s="10"/>
      <c r="N24" s="4"/>
      <c r="O24" s="2"/>
      <c r="P24" s="2"/>
      <c r="Q24" s="2"/>
      <c r="R24" s="2"/>
      <c r="S24" s="2"/>
      <c r="T24" s="2"/>
    </row>
    <row r="25" spans="1:20" ht="25.8" x14ac:dyDescent="0.5">
      <c r="A25" s="2"/>
      <c r="B25" s="9"/>
      <c r="C25" s="10"/>
      <c r="D25" s="2"/>
      <c r="F25" s="2"/>
      <c r="G25" s="9"/>
      <c r="H25" s="10"/>
      <c r="I25" s="2"/>
      <c r="K25" s="4"/>
      <c r="L25" s="9"/>
      <c r="M25" s="10"/>
      <c r="N25" s="4"/>
    </row>
    <row r="26" spans="1:20" ht="25.8" x14ac:dyDescent="0.5">
      <c r="A26" s="2"/>
      <c r="B26" s="11">
        <f t="shared" ref="B26:C26" si="0">SUM(B19:B25)</f>
        <v>0</v>
      </c>
      <c r="C26" s="11">
        <f t="shared" si="0"/>
        <v>0</v>
      </c>
      <c r="D26" s="2"/>
      <c r="F26" s="2"/>
      <c r="G26" s="11">
        <f t="shared" ref="G26:H26" si="1">SUM(G19:G25)</f>
        <v>0</v>
      </c>
      <c r="H26" s="11">
        <f t="shared" si="1"/>
        <v>5000</v>
      </c>
      <c r="I26" s="2"/>
      <c r="K26" s="4"/>
      <c r="L26" s="11">
        <f t="shared" ref="L26:M26" si="2">SUM(L19:L25)</f>
        <v>0</v>
      </c>
      <c r="M26" s="11">
        <f t="shared" si="2"/>
        <v>0</v>
      </c>
      <c r="N26" s="4"/>
    </row>
    <row r="27" spans="1:20" ht="21.6" x14ac:dyDescent="0.45">
      <c r="A27" s="55">
        <f>B26-C26</f>
        <v>0</v>
      </c>
      <c r="I27" s="56">
        <f>H26-G26</f>
        <v>5000</v>
      </c>
      <c r="N27" s="56">
        <f>M26-L26</f>
        <v>0</v>
      </c>
    </row>
    <row r="29" spans="1:20" ht="26.4" thickBot="1" x14ac:dyDescent="0.55000000000000004">
      <c r="A29" s="84" t="s">
        <v>24</v>
      </c>
      <c r="B29" s="84"/>
      <c r="C29" s="84"/>
      <c r="D29" s="84"/>
      <c r="F29" s="89" t="s">
        <v>23</v>
      </c>
      <c r="G29" s="89"/>
      <c r="H29" s="89"/>
      <c r="I29" s="89"/>
      <c r="K29" s="84" t="s">
        <v>26</v>
      </c>
      <c r="L29" s="84"/>
      <c r="M29" s="84"/>
      <c r="N29" s="84"/>
    </row>
    <row r="30" spans="1:20" ht="26.4" thickTop="1" x14ac:dyDescent="0.5">
      <c r="A30" s="4"/>
      <c r="B30" s="7"/>
      <c r="C30" s="82"/>
      <c r="H30" s="8"/>
      <c r="I30" s="4"/>
      <c r="K30" s="4"/>
      <c r="L30" s="7"/>
      <c r="M30" s="8"/>
    </row>
    <row r="31" spans="1:20" ht="25.8" x14ac:dyDescent="0.5">
      <c r="A31" s="4"/>
      <c r="B31" s="9"/>
      <c r="C31" s="58"/>
      <c r="H31" s="10"/>
      <c r="I31" s="4"/>
      <c r="K31" s="4"/>
      <c r="L31" s="9"/>
      <c r="M31" s="10"/>
      <c r="N31" s="4"/>
    </row>
    <row r="32" spans="1:20" ht="25.8" x14ac:dyDescent="0.5">
      <c r="A32" s="4"/>
      <c r="B32" s="9"/>
      <c r="C32" s="10"/>
      <c r="D32" s="4"/>
      <c r="H32" s="10"/>
      <c r="I32" s="4"/>
      <c r="K32" s="4"/>
      <c r="L32" s="9"/>
      <c r="M32" s="10"/>
      <c r="N32" s="4"/>
    </row>
    <row r="33" spans="1:14" ht="25.8" x14ac:dyDescent="0.5">
      <c r="A33" s="4"/>
      <c r="B33" s="9"/>
      <c r="C33" s="10"/>
      <c r="D33" s="4"/>
      <c r="H33" s="10"/>
      <c r="I33" s="4"/>
      <c r="K33" s="4"/>
      <c r="L33" s="9"/>
      <c r="M33" s="10"/>
      <c r="N33" s="4"/>
    </row>
    <row r="34" spans="1:14" ht="25.8" x14ac:dyDescent="0.5">
      <c r="A34" s="4"/>
      <c r="B34" s="9"/>
      <c r="C34" s="10"/>
      <c r="D34" s="4"/>
      <c r="H34" s="10"/>
      <c r="I34" s="4"/>
      <c r="K34" s="4"/>
      <c r="L34" s="9"/>
      <c r="M34" s="10"/>
      <c r="N34" s="4"/>
    </row>
    <row r="35" spans="1:14" ht="25.8" x14ac:dyDescent="0.5">
      <c r="A35" s="4"/>
      <c r="B35" s="9"/>
      <c r="C35" s="10"/>
      <c r="D35" s="4"/>
      <c r="F35" s="4"/>
      <c r="G35" s="9"/>
      <c r="H35" s="10"/>
      <c r="I35" s="4"/>
      <c r="K35" s="4"/>
      <c r="L35" s="9"/>
      <c r="M35" s="10"/>
      <c r="N35" s="4"/>
    </row>
    <row r="36" spans="1:14" ht="25.8" x14ac:dyDescent="0.5">
      <c r="A36" s="4"/>
      <c r="B36" s="9"/>
      <c r="C36" s="10"/>
      <c r="D36" s="4"/>
      <c r="F36" s="4"/>
      <c r="G36" s="9"/>
      <c r="H36" s="10"/>
      <c r="I36" s="4"/>
      <c r="K36" s="4"/>
      <c r="L36" s="9"/>
      <c r="M36" s="10"/>
      <c r="N36" s="4"/>
    </row>
    <row r="37" spans="1:14" ht="25.8" x14ac:dyDescent="0.5">
      <c r="A37" s="4"/>
      <c r="B37" s="11">
        <f t="shared" ref="B37:C37" si="3">SUM(B30:B36)</f>
        <v>0</v>
      </c>
      <c r="C37" s="11">
        <f t="shared" si="3"/>
        <v>0</v>
      </c>
      <c r="D37" s="4"/>
      <c r="F37" s="4"/>
      <c r="G37" s="11">
        <f t="shared" ref="G37:H37" si="4">SUM(G30:G36)</f>
        <v>0</v>
      </c>
      <c r="H37" s="11">
        <f t="shared" si="4"/>
        <v>0</v>
      </c>
      <c r="I37" s="4"/>
      <c r="K37" s="4"/>
      <c r="L37" s="11">
        <f t="shared" ref="L37:M37" si="5">SUM(L30:L36)</f>
        <v>0</v>
      </c>
      <c r="M37" s="11">
        <f t="shared" si="5"/>
        <v>0</v>
      </c>
      <c r="N37" s="4"/>
    </row>
    <row r="38" spans="1:14" ht="21.6" x14ac:dyDescent="0.45">
      <c r="A38" s="55"/>
      <c r="D38" s="56">
        <f>C37-B37</f>
        <v>0</v>
      </c>
      <c r="F38" s="55">
        <f>G37-H37</f>
        <v>0</v>
      </c>
      <c r="N38" s="56">
        <f>M37-L37</f>
        <v>0</v>
      </c>
    </row>
    <row r="40" spans="1:14" ht="26.4" thickBot="1" x14ac:dyDescent="0.55000000000000004">
      <c r="A40" s="83" t="s">
        <v>27</v>
      </c>
      <c r="B40" s="83"/>
      <c r="C40" s="83"/>
      <c r="D40" s="83"/>
      <c r="F40" s="87" t="s">
        <v>3</v>
      </c>
      <c r="G40" s="87"/>
      <c r="H40" s="87"/>
      <c r="I40" s="87"/>
      <c r="K40" s="87" t="s">
        <v>4</v>
      </c>
      <c r="L40" s="87"/>
      <c r="M40" s="87"/>
      <c r="N40" s="87"/>
    </row>
    <row r="41" spans="1:14" ht="27" thickTop="1" thickBot="1" x14ac:dyDescent="0.55000000000000004">
      <c r="A41" s="4"/>
      <c r="B41" s="7"/>
      <c r="C41" s="8">
        <v>85000</v>
      </c>
      <c r="D41" s="57" t="s">
        <v>31</v>
      </c>
      <c r="G41" s="7"/>
      <c r="H41" s="8"/>
      <c r="I41" s="4"/>
      <c r="L41" s="7"/>
      <c r="M41" s="8"/>
      <c r="N41" s="4"/>
    </row>
    <row r="42" spans="1:14" ht="26.4" thickTop="1" x14ac:dyDescent="0.5">
      <c r="A42" s="4"/>
      <c r="B42" s="9"/>
      <c r="C42" s="10"/>
      <c r="D42" s="4"/>
      <c r="F42" s="4"/>
      <c r="G42" s="9"/>
      <c r="H42" s="10"/>
      <c r="I42" s="4"/>
      <c r="L42" s="9"/>
      <c r="M42" s="10"/>
      <c r="N42" s="4"/>
    </row>
    <row r="43" spans="1:14" ht="25.8" x14ac:dyDescent="0.5">
      <c r="A43" s="4"/>
      <c r="B43" s="9"/>
      <c r="C43" s="10"/>
      <c r="D43" s="4"/>
      <c r="F43" s="4"/>
      <c r="G43" s="9"/>
      <c r="H43" s="10"/>
      <c r="I43" s="4"/>
      <c r="L43" s="9"/>
      <c r="M43" s="10"/>
      <c r="N43" s="4"/>
    </row>
    <row r="44" spans="1:14" ht="25.8" x14ac:dyDescent="0.5">
      <c r="A44" s="4"/>
      <c r="B44" s="9"/>
      <c r="C44" s="10"/>
      <c r="D44" s="4"/>
      <c r="F44" s="4"/>
      <c r="G44" s="9"/>
      <c r="H44" s="10"/>
      <c r="I44" s="4"/>
      <c r="K44" s="4"/>
      <c r="L44" s="9"/>
      <c r="M44" s="10"/>
      <c r="N44" s="4"/>
    </row>
    <row r="45" spans="1:14" ht="25.8" x14ac:dyDescent="0.5">
      <c r="A45" s="4"/>
      <c r="B45" s="9"/>
      <c r="C45" s="10"/>
      <c r="D45" s="4"/>
      <c r="F45" s="4"/>
      <c r="G45" s="9"/>
      <c r="H45" s="10"/>
      <c r="I45" s="4"/>
      <c r="K45" s="4"/>
      <c r="L45" s="9"/>
      <c r="M45" s="10"/>
      <c r="N45" s="4"/>
    </row>
    <row r="46" spans="1:14" ht="25.8" x14ac:dyDescent="0.5">
      <c r="A46" s="4"/>
      <c r="B46" s="9"/>
      <c r="C46" s="10"/>
      <c r="D46" s="4"/>
      <c r="F46" s="4"/>
      <c r="G46" s="9"/>
      <c r="H46" s="10"/>
      <c r="I46" s="4"/>
      <c r="K46" s="4"/>
      <c r="L46" s="9"/>
      <c r="M46" s="10"/>
      <c r="N46" s="4"/>
    </row>
    <row r="47" spans="1:14" ht="25.8" x14ac:dyDescent="0.5">
      <c r="A47" s="4"/>
      <c r="B47" s="9"/>
      <c r="C47" s="10"/>
      <c r="D47" s="4"/>
      <c r="F47" s="4"/>
      <c r="G47" s="9"/>
      <c r="H47" s="10"/>
      <c r="I47" s="4"/>
      <c r="K47" s="4"/>
      <c r="L47" s="9"/>
      <c r="M47" s="10"/>
      <c r="N47" s="4"/>
    </row>
    <row r="48" spans="1:14" ht="25.8" x14ac:dyDescent="0.5">
      <c r="A48" s="2"/>
      <c r="B48" s="11">
        <f t="shared" ref="B48:C48" si="6">SUM(B41:B47)</f>
        <v>0</v>
      </c>
      <c r="C48" s="11">
        <f t="shared" si="6"/>
        <v>85000</v>
      </c>
      <c r="D48" s="6"/>
      <c r="E48" s="6"/>
      <c r="F48" s="6"/>
      <c r="G48" s="11">
        <f t="shared" ref="G48:H48" si="7">SUM(G41:G47)</f>
        <v>0</v>
      </c>
      <c r="H48" s="11">
        <f t="shared" si="7"/>
        <v>0</v>
      </c>
      <c r="I48" s="6"/>
      <c r="J48" s="6"/>
      <c r="K48" s="6"/>
      <c r="L48" s="11">
        <f t="shared" ref="L48:M48" si="8">SUM(L41:L47)</f>
        <v>0</v>
      </c>
      <c r="M48" s="11">
        <f t="shared" si="8"/>
        <v>0</v>
      </c>
      <c r="N48" s="4"/>
    </row>
    <row r="49" spans="1:18" ht="21.6" x14ac:dyDescent="0.45">
      <c r="D49" s="56">
        <f>C48-B48</f>
        <v>85000</v>
      </c>
      <c r="F49" s="55">
        <f>G48-H48</f>
        <v>0</v>
      </c>
      <c r="K49" s="55">
        <f>L48-M48</f>
        <v>0</v>
      </c>
    </row>
    <row r="51" spans="1:18" ht="26.4" thickBot="1" x14ac:dyDescent="0.55000000000000004">
      <c r="A51" s="87" t="s">
        <v>5</v>
      </c>
      <c r="B51" s="87"/>
      <c r="C51" s="87"/>
      <c r="D51" s="87"/>
      <c r="G51" s="87" t="s">
        <v>28</v>
      </c>
      <c r="H51" s="87"/>
      <c r="I51" s="87"/>
      <c r="J51" s="87"/>
      <c r="M51" s="88" t="s">
        <v>29</v>
      </c>
      <c r="N51" s="88"/>
      <c r="O51" s="88"/>
      <c r="P51" s="88"/>
    </row>
    <row r="52" spans="1:18" ht="34.799999999999997" thickTop="1" thickBot="1" x14ac:dyDescent="0.7">
      <c r="A52" s="27"/>
      <c r="B52" s="7"/>
      <c r="C52" s="5"/>
      <c r="D52" s="4"/>
      <c r="H52" s="7"/>
      <c r="I52" s="5"/>
      <c r="J52" s="4"/>
      <c r="M52" s="57" t="s">
        <v>31</v>
      </c>
      <c r="N52" s="8">
        <v>30000</v>
      </c>
      <c r="O52" s="5"/>
      <c r="P52" s="4"/>
      <c r="Q52" s="76" t="s">
        <v>56</v>
      </c>
    </row>
    <row r="53" spans="1:18" ht="34.799999999999997" thickTop="1" thickBot="1" x14ac:dyDescent="0.7">
      <c r="A53" s="4"/>
      <c r="B53" s="4"/>
      <c r="C53" s="5"/>
      <c r="D53" s="4"/>
      <c r="G53" s="4"/>
      <c r="H53" s="4"/>
      <c r="I53" s="5"/>
      <c r="J53" s="4"/>
      <c r="M53" s="4"/>
      <c r="N53" s="4"/>
      <c r="O53" s="5"/>
      <c r="P53" s="4"/>
      <c r="Q53" s="77">
        <v>25000</v>
      </c>
      <c r="R53" s="76" t="s">
        <v>57</v>
      </c>
    </row>
    <row r="54" spans="1:18" ht="21.6" thickTop="1" x14ac:dyDescent="0.4">
      <c r="A54" s="4"/>
      <c r="B54" s="4"/>
      <c r="C54" s="5"/>
      <c r="D54" s="4"/>
      <c r="G54" s="4"/>
      <c r="H54" s="4"/>
      <c r="I54" s="5"/>
      <c r="J54" s="4"/>
      <c r="M54" s="4"/>
      <c r="N54" s="4"/>
      <c r="O54" s="5"/>
      <c r="P54" s="4"/>
    </row>
    <row r="55" spans="1:18" ht="21" x14ac:dyDescent="0.4">
      <c r="A55" s="4"/>
      <c r="B55" s="4"/>
      <c r="C55" s="5"/>
      <c r="D55" s="4"/>
      <c r="G55" s="4"/>
      <c r="H55" s="4"/>
      <c r="I55" s="5"/>
      <c r="J55" s="4"/>
      <c r="M55" s="4"/>
      <c r="N55" s="4"/>
      <c r="O55" s="5"/>
      <c r="P55" s="4"/>
    </row>
    <row r="56" spans="1:18" ht="21" x14ac:dyDescent="0.4">
      <c r="A56" s="4"/>
      <c r="B56" s="4"/>
      <c r="C56" s="5"/>
      <c r="D56" s="4"/>
      <c r="G56" s="4"/>
      <c r="H56" s="4"/>
      <c r="I56" s="5"/>
      <c r="J56" s="4"/>
      <c r="M56" s="4"/>
      <c r="N56" s="4"/>
      <c r="O56" s="5"/>
      <c r="P56" s="4"/>
    </row>
    <row r="57" spans="1:18" ht="21" x14ac:dyDescent="0.4">
      <c r="A57" s="4"/>
      <c r="B57" s="4"/>
      <c r="C57" s="5"/>
      <c r="D57" s="4"/>
      <c r="G57" s="4"/>
      <c r="H57" s="4"/>
      <c r="I57" s="5"/>
      <c r="J57" s="4"/>
      <c r="M57" s="4"/>
      <c r="N57" s="4"/>
      <c r="O57" s="5"/>
      <c r="P57" s="4"/>
    </row>
    <row r="58" spans="1:18" ht="21" x14ac:dyDescent="0.4">
      <c r="A58" s="4"/>
      <c r="B58" s="4"/>
      <c r="C58" s="5"/>
      <c r="D58" s="4"/>
      <c r="G58" s="4"/>
      <c r="H58" s="4"/>
      <c r="I58" s="5"/>
      <c r="J58" s="4"/>
      <c r="M58" s="4"/>
      <c r="N58" s="4"/>
      <c r="O58" s="5"/>
      <c r="P58" s="4"/>
    </row>
    <row r="59" spans="1:18" ht="21" x14ac:dyDescent="0.4">
      <c r="A59" s="4"/>
      <c r="B59" s="6">
        <f t="shared" ref="B59:C59" si="9">SUM(B52:B58)</f>
        <v>0</v>
      </c>
      <c r="C59" s="6">
        <f t="shared" si="9"/>
        <v>0</v>
      </c>
      <c r="D59" s="4"/>
      <c r="G59" s="4"/>
      <c r="H59" s="6">
        <f t="shared" ref="H59:I59" si="10">SUM(H52:H58)</f>
        <v>0</v>
      </c>
      <c r="I59" s="6">
        <f t="shared" si="10"/>
        <v>0</v>
      </c>
      <c r="J59" s="4"/>
      <c r="M59" s="4"/>
      <c r="N59" s="6">
        <f t="shared" ref="N59:O59" si="11">SUM(N52:N58)</f>
        <v>30000</v>
      </c>
      <c r="O59" s="6">
        <f t="shared" si="11"/>
        <v>0</v>
      </c>
      <c r="P59" s="4"/>
    </row>
    <row r="60" spans="1:18" ht="21" x14ac:dyDescent="0.4">
      <c r="A60" s="55">
        <f>B59-C59</f>
        <v>0</v>
      </c>
      <c r="G60" s="55">
        <f>H59-I59</f>
        <v>0</v>
      </c>
      <c r="M60" s="55">
        <f>N59-O59</f>
        <v>30000</v>
      </c>
    </row>
  </sheetData>
  <mergeCells count="15">
    <mergeCell ref="A51:D51"/>
    <mergeCell ref="G51:J51"/>
    <mergeCell ref="M51:P51"/>
    <mergeCell ref="A29:D29"/>
    <mergeCell ref="F29:I29"/>
    <mergeCell ref="K29:N29"/>
    <mergeCell ref="A40:D40"/>
    <mergeCell ref="F40:I40"/>
    <mergeCell ref="K40:N40"/>
    <mergeCell ref="A2:D2"/>
    <mergeCell ref="F2:I2"/>
    <mergeCell ref="K2:N2"/>
    <mergeCell ref="A18:D18"/>
    <mergeCell ref="F18:I18"/>
    <mergeCell ref="K18:N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EB52-1A4D-4984-AD22-96865FEE0609}">
  <dimension ref="A1:C20"/>
  <sheetViews>
    <sheetView workbookViewId="0">
      <selection activeCell="E17" sqref="E17"/>
    </sheetView>
  </sheetViews>
  <sheetFormatPr defaultRowHeight="14.4" x14ac:dyDescent="0.3"/>
  <cols>
    <col min="1" max="1" width="50.21875" bestFit="1" customWidth="1"/>
    <col min="2" max="3" width="21.88671875" bestFit="1" customWidth="1"/>
  </cols>
  <sheetData>
    <row r="1" spans="1:3" ht="33.6" x14ac:dyDescent="0.65">
      <c r="B1" s="90" t="s">
        <v>9</v>
      </c>
      <c r="C1" s="90"/>
    </row>
    <row r="2" spans="1:3" ht="33.6" x14ac:dyDescent="0.65">
      <c r="B2" s="13" t="s">
        <v>7</v>
      </c>
      <c r="C2" s="13" t="s">
        <v>8</v>
      </c>
    </row>
    <row r="4" spans="1:3" ht="28.8" x14ac:dyDescent="0.3">
      <c r="A4" s="1" t="s">
        <v>0</v>
      </c>
      <c r="B4" s="21"/>
      <c r="C4" s="21"/>
    </row>
    <row r="5" spans="1:3" ht="28.8" x14ac:dyDescent="0.3">
      <c r="A5" s="1" t="s">
        <v>1</v>
      </c>
      <c r="B5" s="21"/>
      <c r="C5" s="21"/>
    </row>
    <row r="6" spans="1:3" ht="28.8" x14ac:dyDescent="0.3">
      <c r="A6" s="1" t="s">
        <v>29</v>
      </c>
      <c r="B6" s="21"/>
      <c r="C6" s="21"/>
    </row>
    <row r="7" spans="1:3" ht="28.8" x14ac:dyDescent="0.3">
      <c r="A7" s="1" t="s">
        <v>2</v>
      </c>
      <c r="B7" s="21"/>
      <c r="C7" s="21"/>
    </row>
    <row r="8" spans="1:3" ht="28.8" x14ac:dyDescent="0.3">
      <c r="A8" s="1" t="s">
        <v>27</v>
      </c>
      <c r="B8" s="21"/>
      <c r="C8" s="21"/>
    </row>
    <row r="9" spans="1:3" ht="28.8" x14ac:dyDescent="0.3">
      <c r="A9" s="1" t="s">
        <v>22</v>
      </c>
      <c r="B9" s="21"/>
      <c r="C9" s="21"/>
    </row>
    <row r="10" spans="1:3" ht="28.8" x14ac:dyDescent="0.3">
      <c r="A10" s="1" t="s">
        <v>23</v>
      </c>
      <c r="B10" s="21"/>
      <c r="C10" s="21"/>
    </row>
    <row r="11" spans="1:3" ht="28.8" x14ac:dyDescent="0.3">
      <c r="A11" s="1" t="s">
        <v>25</v>
      </c>
      <c r="B11" s="21"/>
      <c r="C11" s="21"/>
    </row>
    <row r="12" spans="1:3" ht="28.8" x14ac:dyDescent="0.3">
      <c r="A12" s="1" t="s">
        <v>21</v>
      </c>
      <c r="B12" s="21"/>
      <c r="C12" s="21"/>
    </row>
    <row r="13" spans="1:3" ht="28.8" x14ac:dyDescent="0.3">
      <c r="A13" s="1" t="s">
        <v>26</v>
      </c>
      <c r="B13" s="21"/>
      <c r="C13" s="21"/>
    </row>
    <row r="14" spans="1:3" ht="28.8" x14ac:dyDescent="0.3">
      <c r="A14" s="1" t="s">
        <v>24</v>
      </c>
      <c r="B14" s="21"/>
    </row>
    <row r="15" spans="1:3" ht="28.8" x14ac:dyDescent="0.3">
      <c r="A15" s="1" t="s">
        <v>4</v>
      </c>
      <c r="B15" s="21"/>
      <c r="C15" s="21"/>
    </row>
    <row r="16" spans="1:3" ht="28.8" x14ac:dyDescent="0.3">
      <c r="A16" s="1" t="s">
        <v>30</v>
      </c>
      <c r="B16" s="21"/>
      <c r="C16" s="21"/>
    </row>
    <row r="17" spans="1:3" ht="28.8" x14ac:dyDescent="0.3">
      <c r="A17" s="1" t="s">
        <v>5</v>
      </c>
    </row>
    <row r="18" spans="1:3" ht="28.8" x14ac:dyDescent="0.3">
      <c r="A18" s="1" t="s">
        <v>3</v>
      </c>
    </row>
    <row r="20" spans="1:3" ht="31.2" x14ac:dyDescent="0.3">
      <c r="B20" s="22">
        <f>SUM(B4:B19)</f>
        <v>0</v>
      </c>
      <c r="C20" s="22">
        <f>SUM(C4:C19)</f>
        <v>0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C1BF-849F-47CC-A221-FBACD9A3F63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930AC-3FCE-4687-A5FC-26089AF88F11}">
  <dimension ref="A1:T60"/>
  <sheetViews>
    <sheetView tabSelected="1" topLeftCell="A28" workbookViewId="0">
      <selection activeCell="F34" sqref="F34"/>
    </sheetView>
  </sheetViews>
  <sheetFormatPr defaultRowHeight="14.4" x14ac:dyDescent="0.3"/>
  <cols>
    <col min="1" max="1" width="18.77734375" customWidth="1"/>
    <col min="2" max="2" width="24.77734375" customWidth="1"/>
    <col min="3" max="3" width="19.44140625" customWidth="1"/>
    <col min="4" max="4" width="24.21875" customWidth="1"/>
    <col min="5" max="5" width="20.6640625" customWidth="1"/>
    <col min="6" max="6" width="18.6640625" customWidth="1"/>
    <col min="7" max="7" width="18.44140625" customWidth="1"/>
    <col min="8" max="8" width="22.33203125" customWidth="1"/>
    <col min="9" max="9" width="18" customWidth="1"/>
    <col min="10" max="10" width="14.77734375" customWidth="1"/>
    <col min="11" max="11" width="19.77734375" customWidth="1"/>
    <col min="12" max="12" width="18.5546875" customWidth="1"/>
    <col min="13" max="13" width="22.77734375" customWidth="1"/>
    <col min="14" max="14" width="19.21875" customWidth="1"/>
    <col min="15" max="16" width="14.77734375" customWidth="1"/>
    <col min="17" max="17" width="22.77734375" customWidth="1"/>
    <col min="18" max="20" width="14.77734375" customWidth="1"/>
  </cols>
  <sheetData>
    <row r="1" spans="1:20" ht="2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6.4" thickBot="1" x14ac:dyDescent="0.55000000000000004">
      <c r="A2" s="83" t="s">
        <v>0</v>
      </c>
      <c r="B2" s="83"/>
      <c r="C2" s="83"/>
      <c r="D2" s="83"/>
      <c r="E2" s="2"/>
      <c r="F2" s="83" t="s">
        <v>1</v>
      </c>
      <c r="G2" s="83"/>
      <c r="H2" s="83"/>
      <c r="I2" s="83"/>
      <c r="J2" s="2"/>
      <c r="K2" s="84" t="s">
        <v>21</v>
      </c>
      <c r="L2" s="84"/>
      <c r="M2" s="84"/>
      <c r="N2" s="84"/>
      <c r="O2" s="2"/>
      <c r="P2" s="2"/>
      <c r="Q2" s="2"/>
      <c r="R2" s="2"/>
      <c r="S2" s="2"/>
      <c r="T2" s="2"/>
    </row>
    <row r="3" spans="1:20" ht="27" thickTop="1" thickBot="1" x14ac:dyDescent="0.55000000000000004">
      <c r="A3" s="57" t="s">
        <v>31</v>
      </c>
      <c r="B3" s="7">
        <v>50000</v>
      </c>
      <c r="C3" s="10">
        <v>800</v>
      </c>
      <c r="D3" s="35">
        <v>48218</v>
      </c>
      <c r="E3" s="2"/>
      <c r="F3" s="57" t="s">
        <v>31</v>
      </c>
      <c r="G3" s="7">
        <v>10000</v>
      </c>
      <c r="H3" s="10">
        <v>50000</v>
      </c>
      <c r="I3" s="48">
        <v>48236</v>
      </c>
      <c r="J3" s="2"/>
      <c r="K3" s="37">
        <v>48221</v>
      </c>
      <c r="L3" s="7">
        <v>40000</v>
      </c>
      <c r="M3" s="8"/>
      <c r="N3" s="3"/>
      <c r="O3" s="2"/>
      <c r="P3" s="2"/>
      <c r="Q3" s="2"/>
      <c r="R3" s="2"/>
      <c r="S3" s="2"/>
      <c r="T3" s="2"/>
    </row>
    <row r="4" spans="1:20" ht="27" thickTop="1" thickBot="1" x14ac:dyDescent="0.55000000000000004">
      <c r="A4" s="31">
        <v>48215</v>
      </c>
      <c r="B4" s="9">
        <v>100000</v>
      </c>
      <c r="C4" s="10">
        <v>40000</v>
      </c>
      <c r="D4" s="37">
        <v>48221</v>
      </c>
      <c r="E4" s="2"/>
      <c r="F4" s="42">
        <v>48227</v>
      </c>
      <c r="G4" s="9">
        <v>50000</v>
      </c>
      <c r="H4" s="10"/>
      <c r="I4" s="2"/>
      <c r="J4" s="2"/>
      <c r="K4" s="35">
        <v>48242</v>
      </c>
      <c r="L4" s="9">
        <v>20000</v>
      </c>
      <c r="M4" s="10"/>
      <c r="N4" s="2"/>
      <c r="O4" s="2"/>
      <c r="P4" s="2"/>
      <c r="Q4" s="2"/>
      <c r="R4" s="2"/>
      <c r="S4" s="2"/>
      <c r="T4" s="2"/>
    </row>
    <row r="5" spans="1:20" ht="27" thickTop="1" thickBot="1" x14ac:dyDescent="0.55000000000000004">
      <c r="A5" s="42">
        <v>48227</v>
      </c>
      <c r="B5" s="9">
        <v>500</v>
      </c>
      <c r="C5" s="10">
        <v>1200</v>
      </c>
      <c r="D5" s="39">
        <v>48224</v>
      </c>
      <c r="E5" s="2"/>
      <c r="F5" s="2"/>
      <c r="G5" s="9"/>
      <c r="H5" s="58"/>
      <c r="J5" s="2"/>
      <c r="K5" s="2"/>
      <c r="L5" s="9"/>
      <c r="M5" s="10"/>
      <c r="N5" s="2"/>
      <c r="O5" s="2"/>
      <c r="P5" s="2"/>
      <c r="Q5" s="2"/>
      <c r="R5" s="2"/>
      <c r="S5" s="2"/>
      <c r="T5" s="2"/>
    </row>
    <row r="6" spans="1:20" ht="27" thickTop="1" thickBot="1" x14ac:dyDescent="0.55000000000000004">
      <c r="A6" s="44">
        <v>48254</v>
      </c>
      <c r="B6" s="10">
        <v>600</v>
      </c>
      <c r="C6" s="10">
        <v>900</v>
      </c>
      <c r="D6" s="44">
        <v>48230</v>
      </c>
      <c r="E6" s="2"/>
      <c r="F6" s="2"/>
      <c r="G6" s="9"/>
      <c r="H6" s="10"/>
      <c r="I6" s="2"/>
      <c r="J6" s="2"/>
      <c r="K6" s="2"/>
      <c r="L6" s="9"/>
      <c r="M6" s="10"/>
      <c r="N6" s="2"/>
      <c r="O6" s="2"/>
      <c r="P6" s="2"/>
      <c r="Q6" s="2"/>
      <c r="R6" s="2"/>
      <c r="S6" s="2"/>
      <c r="T6" s="2"/>
    </row>
    <row r="7" spans="1:20" ht="27" thickTop="1" thickBot="1" x14ac:dyDescent="0.55000000000000004">
      <c r="A7" s="48">
        <v>48236</v>
      </c>
      <c r="B7" s="9">
        <v>49000</v>
      </c>
      <c r="C7" s="10">
        <v>1400</v>
      </c>
      <c r="D7" s="31">
        <v>48239</v>
      </c>
      <c r="E7" s="2"/>
      <c r="F7" s="2"/>
      <c r="G7" s="9"/>
      <c r="H7" s="10"/>
      <c r="I7" s="2"/>
      <c r="J7" s="2"/>
      <c r="K7" s="2"/>
      <c r="L7" s="9"/>
      <c r="M7" s="10"/>
      <c r="N7" s="2"/>
      <c r="O7" s="2"/>
      <c r="P7" s="2"/>
      <c r="Q7" s="2"/>
      <c r="R7" s="2"/>
      <c r="S7" s="2"/>
      <c r="T7" s="2"/>
    </row>
    <row r="8" spans="1:20" ht="27" thickTop="1" thickBot="1" x14ac:dyDescent="0.55000000000000004">
      <c r="A8" s="2"/>
      <c r="C8" s="10">
        <v>800</v>
      </c>
      <c r="D8" s="37">
        <v>48245</v>
      </c>
      <c r="E8" s="2"/>
      <c r="F8" s="2"/>
      <c r="G8" s="9"/>
      <c r="H8" s="10"/>
      <c r="I8" s="2"/>
      <c r="J8" s="2"/>
      <c r="K8" s="2"/>
      <c r="L8" s="9"/>
      <c r="M8" s="10"/>
      <c r="N8" s="2"/>
      <c r="O8" s="2"/>
      <c r="P8" s="2"/>
      <c r="Q8" s="2"/>
      <c r="R8" s="2"/>
      <c r="S8" s="2"/>
      <c r="T8" s="2"/>
    </row>
    <row r="9" spans="1:20" ht="27" thickTop="1" thickBot="1" x14ac:dyDescent="0.55000000000000004">
      <c r="A9" s="2"/>
      <c r="B9" s="9"/>
      <c r="C9" s="10">
        <v>900</v>
      </c>
      <c r="D9" s="39">
        <v>48248</v>
      </c>
      <c r="E9" s="2"/>
      <c r="F9" s="2"/>
      <c r="G9" s="9"/>
      <c r="H9" s="10"/>
      <c r="I9" s="2"/>
      <c r="J9" s="2"/>
      <c r="K9" s="2"/>
      <c r="L9" s="9"/>
      <c r="M9" s="10"/>
      <c r="N9" s="2"/>
      <c r="O9" s="2"/>
      <c r="P9" s="2"/>
      <c r="Q9" s="2"/>
      <c r="R9" s="2"/>
      <c r="S9" s="2"/>
      <c r="T9" s="2"/>
    </row>
    <row r="10" spans="1:20" ht="27" thickTop="1" thickBot="1" x14ac:dyDescent="0.55000000000000004">
      <c r="A10" s="2"/>
      <c r="B10" s="9"/>
      <c r="C10" s="10">
        <v>19400</v>
      </c>
      <c r="D10" s="53">
        <v>48251</v>
      </c>
      <c r="E10" s="2"/>
      <c r="F10" s="2"/>
      <c r="G10" s="9"/>
      <c r="H10" s="10"/>
      <c r="I10" s="2"/>
      <c r="J10" s="2"/>
      <c r="K10" s="2"/>
      <c r="L10" s="9"/>
      <c r="M10" s="10"/>
      <c r="N10" s="2"/>
      <c r="O10" s="2"/>
      <c r="P10" s="2"/>
      <c r="Q10" s="2"/>
      <c r="R10" s="2"/>
      <c r="S10" s="2"/>
      <c r="T10" s="2"/>
    </row>
    <row r="11" spans="1:20" ht="27" thickTop="1" thickBot="1" x14ac:dyDescent="0.55000000000000004">
      <c r="A11" s="2"/>
      <c r="B11" s="9"/>
      <c r="C11" s="10">
        <v>300</v>
      </c>
      <c r="D11" s="46">
        <v>48257</v>
      </c>
      <c r="E11" s="2"/>
      <c r="F11" s="2"/>
      <c r="G11" s="9"/>
      <c r="H11" s="10"/>
      <c r="I11" s="2"/>
      <c r="J11" s="2"/>
      <c r="K11" s="2"/>
      <c r="L11" s="9"/>
      <c r="M11" s="10"/>
      <c r="N11" s="2"/>
      <c r="O11" s="2"/>
      <c r="P11" s="2"/>
      <c r="Q11" s="2"/>
      <c r="R11" s="2"/>
      <c r="S11" s="2"/>
      <c r="T11" s="2"/>
    </row>
    <row r="12" spans="1:20" ht="26.4" thickTop="1" x14ac:dyDescent="0.5">
      <c r="A12" s="2"/>
      <c r="B12" s="9"/>
      <c r="C12" s="10"/>
      <c r="E12" s="2"/>
      <c r="F12" s="2"/>
      <c r="G12" s="9"/>
      <c r="H12" s="10"/>
      <c r="I12" s="2"/>
      <c r="J12" s="2"/>
      <c r="K12" s="2"/>
      <c r="L12" s="9"/>
      <c r="M12" s="10"/>
      <c r="N12" s="2"/>
      <c r="O12" s="2"/>
      <c r="P12" s="2"/>
      <c r="Q12" s="2"/>
      <c r="R12" s="2"/>
      <c r="S12" s="2"/>
      <c r="T12" s="2"/>
    </row>
    <row r="13" spans="1:20" ht="25.8" x14ac:dyDescent="0.5">
      <c r="A13" s="2"/>
      <c r="B13" s="9"/>
      <c r="C13" s="10"/>
      <c r="D13" s="2"/>
      <c r="E13" s="2"/>
      <c r="F13" s="2"/>
      <c r="G13" s="9"/>
      <c r="H13" s="10"/>
      <c r="I13" s="2"/>
      <c r="J13" s="2"/>
      <c r="K13" s="2"/>
      <c r="L13" s="9"/>
      <c r="M13" s="10"/>
      <c r="N13" s="2"/>
      <c r="O13" s="2"/>
      <c r="P13" s="2"/>
      <c r="Q13" s="2"/>
      <c r="R13" s="2"/>
      <c r="S13" s="2"/>
      <c r="T13" s="2"/>
    </row>
    <row r="14" spans="1:20" ht="25.8" x14ac:dyDescent="0.5">
      <c r="A14" s="2"/>
      <c r="B14" s="11">
        <f>SUM(B3:B13)</f>
        <v>200100</v>
      </c>
      <c r="C14" s="11">
        <f>SUM(C3:C13)</f>
        <v>65700</v>
      </c>
      <c r="D14" s="6"/>
      <c r="E14" s="6"/>
      <c r="F14" s="6"/>
      <c r="G14" s="11">
        <f>SUM(G3:G13)</f>
        <v>60000</v>
      </c>
      <c r="H14" s="11">
        <f>SUM(H3:H13)</f>
        <v>50000</v>
      </c>
      <c r="I14" s="6"/>
      <c r="J14" s="6"/>
      <c r="K14" s="6"/>
      <c r="L14" s="11">
        <f>SUM(L3:L13)</f>
        <v>60000</v>
      </c>
      <c r="M14" s="11">
        <f>SUM(M3:M13)</f>
        <v>0</v>
      </c>
      <c r="N14" s="2"/>
      <c r="O14" s="2"/>
      <c r="P14" s="2"/>
      <c r="Q14" s="2"/>
      <c r="R14" s="2"/>
      <c r="S14" s="2"/>
      <c r="T14" s="2"/>
    </row>
    <row r="15" spans="1:20" ht="21" x14ac:dyDescent="0.4">
      <c r="A15" s="55">
        <f>B14-C14</f>
        <v>134400</v>
      </c>
      <c r="B15" s="2"/>
      <c r="C15" s="2"/>
      <c r="D15" s="2"/>
      <c r="E15" s="2"/>
      <c r="F15" s="55">
        <f>G14-H14</f>
        <v>10000</v>
      </c>
      <c r="G15" s="2"/>
      <c r="H15" s="2"/>
      <c r="I15" s="2"/>
      <c r="J15" s="2"/>
      <c r="K15" s="55">
        <f>L14-M14</f>
        <v>60000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 ht="2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6.4" thickBot="1" x14ac:dyDescent="0.55000000000000004">
      <c r="A18" s="85" t="s">
        <v>25</v>
      </c>
      <c r="B18" s="85"/>
      <c r="C18" s="85"/>
      <c r="D18" s="85"/>
      <c r="E18" s="2"/>
      <c r="F18" s="83" t="s">
        <v>2</v>
      </c>
      <c r="G18" s="83"/>
      <c r="H18" s="83"/>
      <c r="I18" s="83"/>
      <c r="J18" s="2"/>
      <c r="K18" s="86" t="s">
        <v>22</v>
      </c>
      <c r="L18" s="86"/>
      <c r="M18" s="86"/>
      <c r="N18" s="86"/>
      <c r="O18" s="2"/>
      <c r="P18" s="2"/>
      <c r="Q18" s="2"/>
      <c r="R18" s="2"/>
      <c r="S18" s="2"/>
      <c r="T18" s="2"/>
    </row>
    <row r="19" spans="1:20" ht="27" thickTop="1" thickBot="1" x14ac:dyDescent="0.55000000000000004">
      <c r="A19" s="48">
        <v>48236</v>
      </c>
      <c r="B19" s="7">
        <v>1000</v>
      </c>
      <c r="C19" s="8"/>
      <c r="D19" s="3"/>
      <c r="E19" s="2"/>
      <c r="F19" s="53">
        <v>48251</v>
      </c>
      <c r="G19" s="7">
        <v>20000</v>
      </c>
      <c r="H19" s="8">
        <v>5000</v>
      </c>
      <c r="I19" s="57" t="s">
        <v>31</v>
      </c>
      <c r="J19" s="2"/>
      <c r="K19" s="4"/>
      <c r="L19" s="7"/>
      <c r="M19" s="8">
        <v>100000</v>
      </c>
      <c r="N19" s="31">
        <v>48215</v>
      </c>
      <c r="O19" s="2"/>
      <c r="P19" s="2"/>
      <c r="Q19" s="2"/>
      <c r="R19" s="2"/>
      <c r="S19" s="2"/>
      <c r="T19" s="2"/>
    </row>
    <row r="20" spans="1:20" ht="27" thickTop="1" thickBot="1" x14ac:dyDescent="0.55000000000000004">
      <c r="A20" s="2"/>
      <c r="B20" s="9"/>
      <c r="C20" s="10"/>
      <c r="D20" s="2"/>
      <c r="E20" s="2"/>
      <c r="F20" s="2"/>
      <c r="G20" s="9"/>
      <c r="H20" s="10">
        <v>20000</v>
      </c>
      <c r="I20" s="35">
        <v>48242</v>
      </c>
      <c r="J20" s="2"/>
      <c r="K20" s="4"/>
      <c r="L20" s="9"/>
      <c r="M20" s="10">
        <v>50000</v>
      </c>
      <c r="N20" s="42">
        <v>48227</v>
      </c>
      <c r="O20" s="2"/>
      <c r="P20" s="2"/>
      <c r="Q20" s="2"/>
      <c r="R20" s="2"/>
      <c r="S20" s="2"/>
      <c r="T20" s="2"/>
    </row>
    <row r="21" spans="1:20" ht="26.4" thickTop="1" x14ac:dyDescent="0.5">
      <c r="A21" s="2"/>
      <c r="B21" s="9"/>
      <c r="C21" s="10"/>
      <c r="D21" s="2"/>
      <c r="E21" s="2"/>
      <c r="F21" s="2"/>
      <c r="G21" s="9"/>
      <c r="H21" s="10"/>
      <c r="I21" s="2"/>
      <c r="J21" s="2"/>
      <c r="K21" s="4"/>
      <c r="L21" s="9"/>
      <c r="M21" s="10"/>
      <c r="N21" s="4"/>
      <c r="O21" s="2"/>
      <c r="P21" s="2"/>
      <c r="Q21" s="2"/>
      <c r="R21" s="2"/>
      <c r="S21" s="2"/>
      <c r="T21" s="2"/>
    </row>
    <row r="22" spans="1:20" ht="25.8" x14ac:dyDescent="0.5">
      <c r="A22" s="2"/>
      <c r="B22" s="9"/>
      <c r="C22" s="10"/>
      <c r="D22" s="2"/>
      <c r="E22" s="2"/>
      <c r="F22" s="2"/>
      <c r="G22" s="9"/>
      <c r="H22" s="10"/>
      <c r="I22" s="2"/>
      <c r="J22" s="2"/>
      <c r="K22" s="4"/>
      <c r="L22" s="9"/>
      <c r="M22" s="10"/>
      <c r="N22" s="4"/>
      <c r="O22" s="2"/>
      <c r="P22" s="2"/>
      <c r="Q22" s="2"/>
      <c r="R22" s="2"/>
      <c r="S22" s="2"/>
      <c r="T22" s="2"/>
    </row>
    <row r="23" spans="1:20" ht="25.8" x14ac:dyDescent="0.5">
      <c r="A23" s="2"/>
      <c r="B23" s="9"/>
      <c r="C23" s="10"/>
      <c r="D23" s="2"/>
      <c r="E23" s="2"/>
      <c r="F23" s="2"/>
      <c r="G23" s="9"/>
      <c r="H23" s="10"/>
      <c r="I23" s="2"/>
      <c r="J23" s="2"/>
      <c r="K23" s="4"/>
      <c r="L23" s="9"/>
      <c r="M23" s="10"/>
      <c r="N23" s="4"/>
      <c r="O23" s="2"/>
      <c r="P23" s="2"/>
      <c r="Q23" s="2"/>
      <c r="R23" s="2"/>
      <c r="S23" s="2"/>
      <c r="T23" s="2"/>
    </row>
    <row r="24" spans="1:20" ht="25.8" x14ac:dyDescent="0.5">
      <c r="A24" s="2"/>
      <c r="B24" s="9"/>
      <c r="C24" s="10"/>
      <c r="D24" s="2"/>
      <c r="E24" s="2"/>
      <c r="F24" s="2"/>
      <c r="G24" s="9"/>
      <c r="H24" s="10"/>
      <c r="I24" s="2"/>
      <c r="J24" s="2"/>
      <c r="K24" s="4"/>
      <c r="L24" s="9"/>
      <c r="M24" s="10"/>
      <c r="N24" s="4"/>
      <c r="O24" s="2"/>
      <c r="P24" s="2"/>
      <c r="Q24" s="2"/>
      <c r="R24" s="2"/>
      <c r="S24" s="2"/>
      <c r="T24" s="2"/>
    </row>
    <row r="25" spans="1:20" ht="25.8" x14ac:dyDescent="0.5">
      <c r="A25" s="2"/>
      <c r="B25" s="9"/>
      <c r="C25" s="10"/>
      <c r="D25" s="2"/>
      <c r="F25" s="2"/>
      <c r="G25" s="9"/>
      <c r="H25" s="10"/>
      <c r="I25" s="2"/>
      <c r="K25" s="4"/>
      <c r="L25" s="9"/>
      <c r="M25" s="10"/>
      <c r="N25" s="4"/>
    </row>
    <row r="26" spans="1:20" ht="25.8" x14ac:dyDescent="0.5">
      <c r="A26" s="2"/>
      <c r="B26" s="11">
        <f t="shared" ref="B26:C26" si="0">SUM(B19:B25)</f>
        <v>1000</v>
      </c>
      <c r="C26" s="11">
        <f t="shared" si="0"/>
        <v>0</v>
      </c>
      <c r="D26" s="2"/>
      <c r="F26" s="2"/>
      <c r="G26" s="11">
        <f t="shared" ref="G26:H26" si="1">SUM(G19:G25)</f>
        <v>20000</v>
      </c>
      <c r="H26" s="11">
        <f t="shared" si="1"/>
        <v>25000</v>
      </c>
      <c r="I26" s="2"/>
      <c r="K26" s="4"/>
      <c r="L26" s="11">
        <f t="shared" ref="L26:M26" si="2">SUM(L19:L25)</f>
        <v>0</v>
      </c>
      <c r="M26" s="11">
        <f t="shared" si="2"/>
        <v>150000</v>
      </c>
      <c r="N26" s="4"/>
    </row>
    <row r="27" spans="1:20" ht="21.6" x14ac:dyDescent="0.45">
      <c r="A27" s="55">
        <f>B26-C26</f>
        <v>1000</v>
      </c>
      <c r="I27" s="56">
        <f>H26-G26</f>
        <v>5000</v>
      </c>
      <c r="N27" s="56">
        <f>M26-L26</f>
        <v>150000</v>
      </c>
    </row>
    <row r="29" spans="1:20" ht="26.4" thickBot="1" x14ac:dyDescent="0.55000000000000004">
      <c r="A29" s="84" t="s">
        <v>24</v>
      </c>
      <c r="B29" s="84"/>
      <c r="C29" s="84"/>
      <c r="D29" s="84"/>
      <c r="F29" s="89" t="s">
        <v>23</v>
      </c>
      <c r="G29" s="89"/>
      <c r="H29" s="89"/>
      <c r="I29" s="89"/>
      <c r="K29" s="84" t="s">
        <v>26</v>
      </c>
      <c r="L29" s="84"/>
      <c r="M29" s="84"/>
      <c r="N29" s="84"/>
    </row>
    <row r="30" spans="1:20" ht="27" thickTop="1" thickBot="1" x14ac:dyDescent="0.55000000000000004">
      <c r="A30" s="4"/>
      <c r="B30" s="7"/>
      <c r="C30" s="8">
        <v>600</v>
      </c>
      <c r="D30" s="53">
        <v>48251</v>
      </c>
      <c r="F30" s="39">
        <v>48224</v>
      </c>
      <c r="G30" s="7">
        <v>1200</v>
      </c>
      <c r="H30" s="8"/>
      <c r="I30" s="4"/>
      <c r="K30" s="4"/>
      <c r="L30" s="7"/>
      <c r="M30" s="8">
        <v>500</v>
      </c>
      <c r="N30" s="46">
        <v>48233</v>
      </c>
    </row>
    <row r="31" spans="1:20" ht="27" thickTop="1" thickBot="1" x14ac:dyDescent="0.55000000000000004">
      <c r="A31" s="4"/>
      <c r="B31" s="9"/>
      <c r="C31" s="10"/>
      <c r="D31" s="4"/>
      <c r="F31" s="39">
        <v>48248</v>
      </c>
      <c r="G31" s="9">
        <v>900</v>
      </c>
      <c r="H31" s="10"/>
      <c r="I31" s="4"/>
      <c r="K31" s="4"/>
      <c r="L31" s="9"/>
      <c r="M31" s="10">
        <v>600</v>
      </c>
      <c r="N31" s="44">
        <v>48254</v>
      </c>
    </row>
    <row r="32" spans="1:20" ht="26.4" thickTop="1" x14ac:dyDescent="0.5">
      <c r="A32" s="4"/>
      <c r="B32" s="9"/>
      <c r="C32" s="10"/>
      <c r="D32" s="4"/>
      <c r="H32" s="10"/>
      <c r="I32" s="4"/>
      <c r="K32" s="4"/>
      <c r="L32" s="9"/>
      <c r="M32" s="10"/>
      <c r="N32" s="4"/>
    </row>
    <row r="33" spans="1:14" ht="25.8" x14ac:dyDescent="0.5">
      <c r="A33" s="4"/>
      <c r="B33" s="9"/>
      <c r="C33" s="10"/>
      <c r="D33" s="4"/>
      <c r="F33" s="4"/>
      <c r="G33" s="9"/>
      <c r="H33" s="10"/>
      <c r="I33" s="4"/>
      <c r="K33" s="4"/>
      <c r="L33" s="9"/>
      <c r="M33" s="10"/>
      <c r="N33" s="4"/>
    </row>
    <row r="34" spans="1:14" ht="25.8" x14ac:dyDescent="0.5">
      <c r="A34" s="4"/>
      <c r="B34" s="9"/>
      <c r="C34" s="10"/>
      <c r="D34" s="4"/>
      <c r="F34" s="4"/>
      <c r="G34" s="9"/>
      <c r="H34" s="10"/>
      <c r="I34" s="4"/>
      <c r="K34" s="4"/>
      <c r="L34" s="9"/>
      <c r="M34" s="10"/>
      <c r="N34" s="4"/>
    </row>
    <row r="35" spans="1:14" ht="25.8" x14ac:dyDescent="0.5">
      <c r="A35" s="4"/>
      <c r="B35" s="9"/>
      <c r="C35" s="10"/>
      <c r="D35" s="4"/>
      <c r="F35" s="4"/>
      <c r="G35" s="9"/>
      <c r="H35" s="10"/>
      <c r="I35" s="4"/>
      <c r="K35" s="4"/>
      <c r="L35" s="9"/>
      <c r="M35" s="10"/>
      <c r="N35" s="4"/>
    </row>
    <row r="36" spans="1:14" ht="25.8" x14ac:dyDescent="0.5">
      <c r="A36" s="4"/>
      <c r="B36" s="9"/>
      <c r="C36" s="10"/>
      <c r="D36" s="4"/>
      <c r="F36" s="4"/>
      <c r="G36" s="9"/>
      <c r="H36" s="10"/>
      <c r="I36" s="4"/>
      <c r="K36" s="4"/>
      <c r="L36" s="9"/>
      <c r="M36" s="10"/>
      <c r="N36" s="4"/>
    </row>
    <row r="37" spans="1:14" ht="25.8" x14ac:dyDescent="0.5">
      <c r="A37" s="4"/>
      <c r="B37" s="11">
        <f t="shared" ref="B37:C37" si="3">SUM(B30:B36)</f>
        <v>0</v>
      </c>
      <c r="C37" s="11">
        <f t="shared" si="3"/>
        <v>600</v>
      </c>
      <c r="D37" s="4"/>
      <c r="F37" s="4"/>
      <c r="G37" s="11">
        <f t="shared" ref="G37:H37" si="4">SUM(G30:G36)</f>
        <v>2100</v>
      </c>
      <c r="H37" s="11">
        <f t="shared" si="4"/>
        <v>0</v>
      </c>
      <c r="I37" s="4"/>
      <c r="K37" s="4"/>
      <c r="L37" s="11">
        <f t="shared" ref="L37:M37" si="5">SUM(L30:L36)</f>
        <v>0</v>
      </c>
      <c r="M37" s="11">
        <f t="shared" si="5"/>
        <v>1100</v>
      </c>
      <c r="N37" s="4"/>
    </row>
    <row r="38" spans="1:14" ht="21.6" x14ac:dyDescent="0.45">
      <c r="A38" s="55"/>
      <c r="D38" s="56">
        <f>C37-B37</f>
        <v>600</v>
      </c>
      <c r="F38" s="55">
        <f>G37-H37</f>
        <v>2100</v>
      </c>
      <c r="N38" s="56">
        <f>M37-L37</f>
        <v>1100</v>
      </c>
    </row>
    <row r="40" spans="1:14" ht="26.4" thickBot="1" x14ac:dyDescent="0.55000000000000004">
      <c r="A40" s="83" t="s">
        <v>27</v>
      </c>
      <c r="B40" s="83"/>
      <c r="C40" s="83"/>
      <c r="D40" s="83"/>
      <c r="F40" s="87" t="s">
        <v>3</v>
      </c>
      <c r="G40" s="87"/>
      <c r="H40" s="87"/>
      <c r="I40" s="87"/>
      <c r="K40" s="87" t="s">
        <v>4</v>
      </c>
      <c r="L40" s="87"/>
      <c r="M40" s="87"/>
      <c r="N40" s="87"/>
    </row>
    <row r="41" spans="1:14" ht="27" thickTop="1" thickBot="1" x14ac:dyDescent="0.55000000000000004">
      <c r="A41" s="4"/>
      <c r="B41" s="7"/>
      <c r="C41" s="8">
        <v>85000</v>
      </c>
      <c r="D41" s="57" t="s">
        <v>31</v>
      </c>
      <c r="F41" s="35">
        <v>48218</v>
      </c>
      <c r="G41" s="7">
        <v>800</v>
      </c>
      <c r="H41" s="8"/>
      <c r="I41" s="4"/>
      <c r="K41" s="44">
        <v>48230</v>
      </c>
      <c r="L41" s="7">
        <v>900</v>
      </c>
      <c r="M41" s="8"/>
      <c r="N41" s="4"/>
    </row>
    <row r="42" spans="1:14" ht="27" thickTop="1" thickBot="1" x14ac:dyDescent="0.55000000000000004">
      <c r="A42" s="4"/>
      <c r="B42" s="9"/>
      <c r="C42" s="10"/>
      <c r="D42" s="4"/>
      <c r="F42" s="4"/>
      <c r="G42" s="9"/>
      <c r="H42" s="10"/>
      <c r="I42" s="4"/>
      <c r="K42" s="46">
        <v>48257</v>
      </c>
      <c r="L42" s="9">
        <v>300</v>
      </c>
      <c r="M42" s="10"/>
      <c r="N42" s="4"/>
    </row>
    <row r="43" spans="1:14" ht="26.4" thickTop="1" x14ac:dyDescent="0.5">
      <c r="A43" s="4"/>
      <c r="B43" s="9"/>
      <c r="C43" s="10"/>
      <c r="D43" s="4"/>
      <c r="F43" s="4"/>
      <c r="G43" s="9"/>
      <c r="H43" s="10"/>
      <c r="I43" s="4"/>
      <c r="K43" s="4"/>
      <c r="L43" s="9"/>
      <c r="M43" s="10"/>
      <c r="N43" s="4"/>
    </row>
    <row r="44" spans="1:14" ht="25.8" x14ac:dyDescent="0.5">
      <c r="A44" s="4"/>
      <c r="B44" s="9"/>
      <c r="C44" s="10"/>
      <c r="D44" s="4"/>
      <c r="F44" s="4"/>
      <c r="G44" s="9"/>
      <c r="H44" s="10"/>
      <c r="I44" s="4"/>
      <c r="K44" s="4"/>
      <c r="L44" s="9"/>
      <c r="M44" s="10"/>
      <c r="N44" s="4"/>
    </row>
    <row r="45" spans="1:14" ht="25.8" x14ac:dyDescent="0.5">
      <c r="A45" s="4"/>
      <c r="B45" s="9"/>
      <c r="C45" s="10"/>
      <c r="D45" s="4"/>
      <c r="F45" s="4"/>
      <c r="G45" s="9"/>
      <c r="H45" s="10"/>
      <c r="I45" s="4"/>
      <c r="K45" s="4"/>
      <c r="L45" s="9"/>
      <c r="M45" s="10"/>
      <c r="N45" s="4"/>
    </row>
    <row r="46" spans="1:14" ht="25.8" x14ac:dyDescent="0.5">
      <c r="A46" s="4"/>
      <c r="B46" s="9"/>
      <c r="C46" s="10"/>
      <c r="D46" s="4"/>
      <c r="F46" s="4"/>
      <c r="G46" s="9"/>
      <c r="H46" s="10"/>
      <c r="I46" s="4"/>
      <c r="K46" s="4"/>
      <c r="L46" s="9"/>
      <c r="M46" s="10"/>
      <c r="N46" s="4"/>
    </row>
    <row r="47" spans="1:14" ht="25.8" x14ac:dyDescent="0.5">
      <c r="A47" s="4"/>
      <c r="B47" s="9"/>
      <c r="C47" s="10"/>
      <c r="D47" s="4"/>
      <c r="F47" s="4"/>
      <c r="G47" s="9"/>
      <c r="H47" s="10"/>
      <c r="I47" s="4"/>
      <c r="K47" s="4"/>
      <c r="L47" s="9"/>
      <c r="M47" s="10"/>
      <c r="N47" s="4"/>
    </row>
    <row r="48" spans="1:14" ht="25.8" x14ac:dyDescent="0.5">
      <c r="A48" s="2"/>
      <c r="B48" s="11">
        <f t="shared" ref="B48:C48" si="6">SUM(B41:B47)</f>
        <v>0</v>
      </c>
      <c r="C48" s="11">
        <f t="shared" si="6"/>
        <v>85000</v>
      </c>
      <c r="D48" s="6"/>
      <c r="E48" s="6"/>
      <c r="F48" s="6"/>
      <c r="G48" s="11">
        <f t="shared" ref="G48:H48" si="7">SUM(G41:G47)</f>
        <v>800</v>
      </c>
      <c r="H48" s="11">
        <f t="shared" si="7"/>
        <v>0</v>
      </c>
      <c r="I48" s="6"/>
      <c r="J48" s="6"/>
      <c r="K48" s="6"/>
      <c r="L48" s="11">
        <f t="shared" ref="L48:M48" si="8">SUM(L41:L47)</f>
        <v>1200</v>
      </c>
      <c r="M48" s="11">
        <f t="shared" si="8"/>
        <v>0</v>
      </c>
      <c r="N48" s="4"/>
    </row>
    <row r="49" spans="1:18" ht="21.6" x14ac:dyDescent="0.45">
      <c r="D49" s="56">
        <f>C48-B48</f>
        <v>85000</v>
      </c>
      <c r="F49" s="55">
        <f>G48-H48</f>
        <v>800</v>
      </c>
      <c r="K49" s="55">
        <f>L48-M48</f>
        <v>1200</v>
      </c>
    </row>
    <row r="51" spans="1:18" ht="26.4" thickBot="1" x14ac:dyDescent="0.55000000000000004">
      <c r="A51" s="87" t="s">
        <v>5</v>
      </c>
      <c r="B51" s="87"/>
      <c r="C51" s="87"/>
      <c r="D51" s="87"/>
      <c r="G51" s="87" t="s">
        <v>28</v>
      </c>
      <c r="H51" s="87"/>
      <c r="I51" s="87"/>
      <c r="J51" s="87"/>
      <c r="M51" s="88" t="s">
        <v>29</v>
      </c>
      <c r="N51" s="88"/>
      <c r="O51" s="88"/>
      <c r="P51" s="88"/>
    </row>
    <row r="52" spans="1:18" ht="34.799999999999997" thickTop="1" thickBot="1" x14ac:dyDescent="0.7">
      <c r="A52" s="31">
        <v>48239</v>
      </c>
      <c r="B52" s="8">
        <v>1400</v>
      </c>
      <c r="C52" s="5"/>
      <c r="D52" s="4"/>
      <c r="G52" s="37">
        <v>48245</v>
      </c>
      <c r="H52" s="7">
        <v>800</v>
      </c>
      <c r="I52" s="5"/>
      <c r="J52" s="4"/>
      <c r="M52" s="57" t="s">
        <v>31</v>
      </c>
      <c r="N52" s="8">
        <v>30000</v>
      </c>
      <c r="O52" s="5"/>
      <c r="P52" s="4"/>
      <c r="Q52" s="76" t="s">
        <v>56</v>
      </c>
    </row>
    <row r="53" spans="1:18" ht="34.799999999999997" thickTop="1" thickBot="1" x14ac:dyDescent="0.7">
      <c r="A53" s="4"/>
      <c r="B53" s="4"/>
      <c r="C53" s="5"/>
      <c r="D53" s="4"/>
      <c r="G53" s="4"/>
      <c r="H53" s="4"/>
      <c r="I53" s="5"/>
      <c r="J53" s="4"/>
      <c r="M53" s="4"/>
      <c r="N53" s="4"/>
      <c r="O53" s="5"/>
      <c r="P53" s="4"/>
      <c r="Q53" s="77">
        <v>25000</v>
      </c>
      <c r="R53" s="76" t="s">
        <v>57</v>
      </c>
    </row>
    <row r="54" spans="1:18" ht="21.6" thickTop="1" x14ac:dyDescent="0.4">
      <c r="A54" s="4"/>
      <c r="B54" s="4"/>
      <c r="C54" s="5"/>
      <c r="D54" s="4"/>
      <c r="G54" s="4"/>
      <c r="H54" s="4"/>
      <c r="I54" s="5"/>
      <c r="J54" s="4"/>
      <c r="M54" s="4"/>
      <c r="N54" s="4"/>
      <c r="O54" s="5"/>
      <c r="P54" s="4"/>
    </row>
    <row r="55" spans="1:18" ht="21" x14ac:dyDescent="0.4">
      <c r="A55" s="4"/>
      <c r="B55" s="4"/>
      <c r="C55" s="5"/>
      <c r="D55" s="4"/>
      <c r="G55" s="4"/>
      <c r="H55" s="4"/>
      <c r="I55" s="5"/>
      <c r="J55" s="4"/>
      <c r="M55" s="4"/>
      <c r="N55" s="4"/>
      <c r="O55" s="5"/>
      <c r="P55" s="4"/>
    </row>
    <row r="56" spans="1:18" ht="21" x14ac:dyDescent="0.4">
      <c r="A56" s="4"/>
      <c r="B56" s="4"/>
      <c r="C56" s="5"/>
      <c r="D56" s="4"/>
      <c r="G56" s="4"/>
      <c r="H56" s="4"/>
      <c r="I56" s="5"/>
      <c r="J56" s="4"/>
      <c r="M56" s="4"/>
      <c r="N56" s="4"/>
      <c r="O56" s="5"/>
      <c r="P56" s="4"/>
    </row>
    <row r="57" spans="1:18" ht="21" x14ac:dyDescent="0.4">
      <c r="A57" s="4"/>
      <c r="B57" s="4"/>
      <c r="C57" s="5"/>
      <c r="D57" s="4"/>
      <c r="G57" s="4"/>
      <c r="H57" s="4"/>
      <c r="I57" s="5"/>
      <c r="J57" s="4"/>
      <c r="M57" s="4"/>
      <c r="N57" s="4"/>
      <c r="O57" s="5"/>
      <c r="P57" s="4"/>
    </row>
    <row r="58" spans="1:18" ht="21" x14ac:dyDescent="0.4">
      <c r="A58" s="4"/>
      <c r="B58" s="4"/>
      <c r="C58" s="5"/>
      <c r="D58" s="4"/>
      <c r="G58" s="4"/>
      <c r="H58" s="4"/>
      <c r="I58" s="5"/>
      <c r="J58" s="4"/>
      <c r="M58" s="4"/>
      <c r="N58" s="4"/>
      <c r="O58" s="5"/>
      <c r="P58" s="4"/>
    </row>
    <row r="59" spans="1:18" ht="21" x14ac:dyDescent="0.4">
      <c r="A59" s="4"/>
      <c r="B59" s="6">
        <f t="shared" ref="B59:C59" si="9">SUM(B52:B58)</f>
        <v>1400</v>
      </c>
      <c r="C59" s="6">
        <f t="shared" si="9"/>
        <v>0</v>
      </c>
      <c r="D59" s="4"/>
      <c r="G59" s="4"/>
      <c r="H59" s="6">
        <f t="shared" ref="H59:I59" si="10">SUM(H52:H58)</f>
        <v>800</v>
      </c>
      <c r="I59" s="6">
        <f t="shared" si="10"/>
        <v>0</v>
      </c>
      <c r="J59" s="4"/>
      <c r="M59" s="4"/>
      <c r="N59" s="6">
        <f t="shared" ref="N59:O59" si="11">SUM(N52:N58)</f>
        <v>30000</v>
      </c>
      <c r="O59" s="6">
        <f t="shared" si="11"/>
        <v>0</v>
      </c>
      <c r="P59" s="4"/>
    </row>
    <row r="60" spans="1:18" ht="21" x14ac:dyDescent="0.4">
      <c r="A60" s="55">
        <f>B59-C59</f>
        <v>1400</v>
      </c>
      <c r="G60" s="55">
        <f>H59-I59</f>
        <v>800</v>
      </c>
      <c r="M60" s="55">
        <f>N59-O59</f>
        <v>30000</v>
      </c>
    </row>
  </sheetData>
  <mergeCells count="15">
    <mergeCell ref="A51:D51"/>
    <mergeCell ref="G51:J51"/>
    <mergeCell ref="M51:P51"/>
    <mergeCell ref="A29:D29"/>
    <mergeCell ref="F29:I29"/>
    <mergeCell ref="K29:N29"/>
    <mergeCell ref="A40:D40"/>
    <mergeCell ref="F40:I40"/>
    <mergeCell ref="K40:N40"/>
    <mergeCell ref="A2:D2"/>
    <mergeCell ref="F2:I2"/>
    <mergeCell ref="K2:N2"/>
    <mergeCell ref="A18:D18"/>
    <mergeCell ref="F18:I18"/>
    <mergeCell ref="K18:N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71A8D-F6C1-447A-BD64-62458C88F230}">
  <dimension ref="A1:E20"/>
  <sheetViews>
    <sheetView workbookViewId="0"/>
  </sheetViews>
  <sheetFormatPr defaultRowHeight="14.4" x14ac:dyDescent="0.3"/>
  <cols>
    <col min="1" max="1" width="50.21875" bestFit="1" customWidth="1"/>
    <col min="2" max="2" width="27.88671875" customWidth="1"/>
    <col min="3" max="3" width="27.77734375" customWidth="1"/>
    <col min="4" max="4" width="26" customWidth="1"/>
    <col min="5" max="5" width="16.109375" customWidth="1"/>
  </cols>
  <sheetData>
    <row r="1" spans="1:5" ht="33.6" x14ac:dyDescent="0.65">
      <c r="B1" s="90" t="s">
        <v>9</v>
      </c>
      <c r="C1" s="90"/>
    </row>
    <row r="2" spans="1:5" ht="33.6" x14ac:dyDescent="0.65">
      <c r="B2" s="13" t="s">
        <v>7</v>
      </c>
      <c r="C2" s="13" t="s">
        <v>8</v>
      </c>
    </row>
    <row r="4" spans="1:5" ht="28.8" x14ac:dyDescent="0.3">
      <c r="A4" s="1" t="s">
        <v>0</v>
      </c>
      <c r="B4" s="21">
        <f>'GENERAL LEDGER RESULTS'!A15</f>
        <v>134400</v>
      </c>
      <c r="C4" s="21"/>
    </row>
    <row r="5" spans="1:5" ht="34.200000000000003" thickBot="1" x14ac:dyDescent="0.7">
      <c r="A5" s="1" t="s">
        <v>1</v>
      </c>
      <c r="B5" s="21">
        <f>'GENERAL LEDGER RESULTS'!F15</f>
        <v>10000</v>
      </c>
      <c r="C5" s="21"/>
      <c r="D5" s="76" t="s">
        <v>56</v>
      </c>
    </row>
    <row r="6" spans="1:5" ht="34.799999999999997" thickTop="1" thickBot="1" x14ac:dyDescent="0.7">
      <c r="A6" s="1" t="s">
        <v>29</v>
      </c>
      <c r="B6" s="21">
        <f>'GENERAL LEDGER RESULTS'!M60</f>
        <v>30000</v>
      </c>
      <c r="C6" s="21"/>
      <c r="D6" s="77">
        <v>25000</v>
      </c>
      <c r="E6" s="76" t="s">
        <v>57</v>
      </c>
    </row>
    <row r="7" spans="1:5" ht="29.4" thickTop="1" x14ac:dyDescent="0.3">
      <c r="A7" s="1" t="s">
        <v>2</v>
      </c>
      <c r="B7" s="21"/>
      <c r="C7" s="21">
        <f>'GENERAL LEDGER RESULTS'!I27</f>
        <v>5000</v>
      </c>
    </row>
    <row r="8" spans="1:5" ht="28.8" x14ac:dyDescent="0.3">
      <c r="A8" s="1" t="s">
        <v>27</v>
      </c>
      <c r="B8" s="21"/>
      <c r="C8" s="21">
        <f>'GENERAL LEDGER RESULTS'!C41</f>
        <v>85000</v>
      </c>
    </row>
    <row r="9" spans="1:5" ht="28.8" x14ac:dyDescent="0.3">
      <c r="A9" s="1" t="s">
        <v>22</v>
      </c>
      <c r="B9" s="21"/>
      <c r="C9" s="21">
        <f>'GENERAL LEDGER RESULTS'!N27</f>
        <v>150000</v>
      </c>
    </row>
    <row r="10" spans="1:5" ht="28.8" x14ac:dyDescent="0.3">
      <c r="A10" s="1" t="s">
        <v>23</v>
      </c>
      <c r="B10" s="21">
        <f>'GENERAL LEDGER RESULTS'!F38</f>
        <v>2100</v>
      </c>
      <c r="C10" s="21"/>
    </row>
    <row r="11" spans="1:5" ht="28.8" x14ac:dyDescent="0.3">
      <c r="A11" s="1" t="s">
        <v>25</v>
      </c>
      <c r="B11" s="21">
        <f>'GENERAL LEDGER RESULTS'!A27</f>
        <v>1000</v>
      </c>
      <c r="C11" s="21"/>
    </row>
    <row r="12" spans="1:5" ht="28.8" x14ac:dyDescent="0.3">
      <c r="A12" s="1" t="s">
        <v>21</v>
      </c>
      <c r="B12" s="21">
        <f>'GENERAL LEDGER RESULTS'!K15</f>
        <v>60000</v>
      </c>
      <c r="C12" s="21"/>
    </row>
    <row r="13" spans="1:5" ht="28.8" x14ac:dyDescent="0.3">
      <c r="A13" s="1" t="s">
        <v>26</v>
      </c>
      <c r="B13" s="21"/>
      <c r="C13" s="21">
        <f>'GENERAL LEDGER RESULTS'!N38</f>
        <v>1100</v>
      </c>
    </row>
    <row r="14" spans="1:5" ht="28.8" x14ac:dyDescent="0.3">
      <c r="A14" s="1" t="s">
        <v>24</v>
      </c>
      <c r="B14" s="21"/>
      <c r="C14" s="21">
        <f>'GENERAL LEDGER RESULTS'!D38</f>
        <v>600</v>
      </c>
    </row>
    <row r="15" spans="1:5" ht="28.8" x14ac:dyDescent="0.3">
      <c r="A15" s="1" t="s">
        <v>4</v>
      </c>
      <c r="B15" s="21">
        <f>'GENERAL LEDGER RESULTS'!K49</f>
        <v>1200</v>
      </c>
      <c r="C15" s="21"/>
    </row>
    <row r="16" spans="1:5" ht="28.8" x14ac:dyDescent="0.3">
      <c r="A16" s="1" t="s">
        <v>30</v>
      </c>
      <c r="B16" s="21">
        <f>'GENERAL LEDGER RESULTS'!G60</f>
        <v>800</v>
      </c>
      <c r="C16" s="21"/>
    </row>
    <row r="17" spans="1:3" ht="28.8" x14ac:dyDescent="0.3">
      <c r="A17" s="1" t="s">
        <v>5</v>
      </c>
      <c r="B17" s="21">
        <f>'GENERAL LEDGER RESULTS'!A60</f>
        <v>1400</v>
      </c>
    </row>
    <row r="18" spans="1:3" ht="28.8" x14ac:dyDescent="0.3">
      <c r="A18" s="1" t="s">
        <v>3</v>
      </c>
      <c r="B18" s="21">
        <f>'GENERAL LEDGER RESULTS'!F49</f>
        <v>800</v>
      </c>
    </row>
    <row r="20" spans="1:3" ht="31.2" x14ac:dyDescent="0.3">
      <c r="B20" s="22">
        <f>SUM(B4:B19)</f>
        <v>241700</v>
      </c>
      <c r="C20" s="22">
        <f>SUM(C4:C19)</f>
        <v>241700</v>
      </c>
    </row>
  </sheetData>
  <mergeCells count="1">
    <mergeCell ref="B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58A2-8B25-4DA6-AE1A-224BEEB4F24B}">
  <dimension ref="A1:E32"/>
  <sheetViews>
    <sheetView zoomScale="74" zoomScaleNormal="74" workbookViewId="0">
      <selection activeCell="K11" sqref="K11"/>
    </sheetView>
  </sheetViews>
  <sheetFormatPr defaultRowHeight="14.4" x14ac:dyDescent="0.3"/>
  <cols>
    <col min="1" max="1" width="54.77734375" customWidth="1"/>
    <col min="2" max="2" width="20.44140625" customWidth="1"/>
    <col min="3" max="3" width="27.21875" customWidth="1"/>
    <col min="4" max="4" width="22.6640625" customWidth="1"/>
    <col min="5" max="5" width="27.77734375" customWidth="1"/>
  </cols>
  <sheetData>
    <row r="1" spans="1:5" ht="30" thickTop="1" thickBot="1" x14ac:dyDescent="0.6">
      <c r="A1" s="59" t="s">
        <v>22</v>
      </c>
      <c r="B1" s="60"/>
      <c r="C1" s="60"/>
      <c r="D1" s="61"/>
      <c r="E1" s="62">
        <f>'TRIAL BALANCE RESULTS'!C9</f>
        <v>150000</v>
      </c>
    </row>
    <row r="2" spans="1:5" ht="30" thickTop="1" thickBot="1" x14ac:dyDescent="0.6">
      <c r="A2" s="59" t="s">
        <v>40</v>
      </c>
      <c r="B2" s="60"/>
      <c r="C2" s="60"/>
      <c r="D2" s="62">
        <f>'TRIAL BALANCE RESULTS'!B10</f>
        <v>2100</v>
      </c>
      <c r="E2" s="62"/>
    </row>
    <row r="3" spans="1:5" ht="30" thickTop="1" thickBot="1" x14ac:dyDescent="0.6">
      <c r="A3" s="59" t="s">
        <v>41</v>
      </c>
      <c r="B3" s="60"/>
      <c r="C3" s="60"/>
      <c r="D3" s="62">
        <f>'TRIAL BALANCE RESULTS'!B11</f>
        <v>1000</v>
      </c>
      <c r="E3" s="62"/>
    </row>
    <row r="4" spans="1:5" ht="30" thickTop="1" thickBot="1" x14ac:dyDescent="0.6">
      <c r="A4" s="59"/>
      <c r="B4" s="60"/>
      <c r="C4" s="60"/>
      <c r="D4" s="60"/>
      <c r="E4" s="63">
        <f>D2+D3</f>
        <v>3100</v>
      </c>
    </row>
    <row r="5" spans="1:5" ht="30" thickTop="1" thickBot="1" x14ac:dyDescent="0.6">
      <c r="A5" s="59" t="s">
        <v>42</v>
      </c>
      <c r="B5" s="60"/>
      <c r="C5" s="60"/>
      <c r="D5" s="62"/>
      <c r="E5" s="62">
        <f>E1-E4</f>
        <v>146900</v>
      </c>
    </row>
    <row r="6" spans="1:5" ht="30" thickTop="1" thickBot="1" x14ac:dyDescent="0.6">
      <c r="A6" s="59" t="s">
        <v>43</v>
      </c>
      <c r="B6" s="60"/>
      <c r="C6" s="60"/>
      <c r="D6" s="62"/>
      <c r="E6" s="62"/>
    </row>
    <row r="7" spans="1:5" ht="30" thickTop="1" thickBot="1" x14ac:dyDescent="0.6">
      <c r="A7" s="64" t="s">
        <v>44</v>
      </c>
      <c r="B7" s="65"/>
      <c r="C7" s="60"/>
      <c r="D7" s="66">
        <f>'TRIAL BALANCE RESULTS'!B6</f>
        <v>30000</v>
      </c>
      <c r="E7" s="62"/>
    </row>
    <row r="8" spans="1:5" ht="30" thickTop="1" thickBot="1" x14ac:dyDescent="0.6">
      <c r="A8" s="59" t="s">
        <v>21</v>
      </c>
      <c r="B8" s="61"/>
      <c r="C8" s="62">
        <f>'TRIAL BALANCE RESULTS'!B12</f>
        <v>60000</v>
      </c>
      <c r="D8" s="60"/>
      <c r="E8" s="62"/>
    </row>
    <row r="9" spans="1:5" ht="30" thickTop="1" thickBot="1" x14ac:dyDescent="0.6">
      <c r="A9" s="59" t="s">
        <v>45</v>
      </c>
      <c r="B9" s="62">
        <f>'TRIAL BALANCE RESULTS'!C13</f>
        <v>1100</v>
      </c>
      <c r="C9" s="60"/>
      <c r="D9" s="60"/>
      <c r="E9" s="62"/>
    </row>
    <row r="10" spans="1:5" ht="30" thickTop="1" thickBot="1" x14ac:dyDescent="0.6">
      <c r="A10" s="59" t="s">
        <v>46</v>
      </c>
      <c r="B10" s="62">
        <f>'TRIAL BALANCE RESULTS'!C14</f>
        <v>600</v>
      </c>
      <c r="C10" s="60"/>
      <c r="D10" s="62"/>
      <c r="E10" s="62"/>
    </row>
    <row r="11" spans="1:5" ht="30" thickTop="1" thickBot="1" x14ac:dyDescent="0.6">
      <c r="A11" s="34"/>
      <c r="B11" s="60"/>
      <c r="C11" s="63">
        <f>B9+B10</f>
        <v>1700</v>
      </c>
      <c r="D11" s="62"/>
      <c r="E11" s="62"/>
    </row>
    <row r="12" spans="1:5" ht="30" thickTop="1" thickBot="1" x14ac:dyDescent="0.6">
      <c r="A12" s="67" t="s">
        <v>47</v>
      </c>
      <c r="B12" s="68"/>
      <c r="C12" s="60"/>
      <c r="D12" s="68">
        <f>C8-C11</f>
        <v>58300</v>
      </c>
      <c r="E12" s="62"/>
    </row>
    <row r="13" spans="1:5" ht="30" thickTop="1" thickBot="1" x14ac:dyDescent="0.6">
      <c r="A13" s="59" t="s">
        <v>48</v>
      </c>
      <c r="B13" s="61"/>
      <c r="C13" s="60"/>
      <c r="D13" s="62">
        <f>D7+D12</f>
        <v>88300</v>
      </c>
      <c r="E13" s="62"/>
    </row>
    <row r="14" spans="1:5" ht="30" thickTop="1" thickBot="1" x14ac:dyDescent="0.6">
      <c r="A14" s="64" t="s">
        <v>49</v>
      </c>
      <c r="B14" s="65"/>
      <c r="C14" s="60"/>
      <c r="D14" s="69">
        <v>25000</v>
      </c>
      <c r="E14" s="62"/>
    </row>
    <row r="15" spans="1:5" ht="30" thickTop="1" thickBot="1" x14ac:dyDescent="0.6">
      <c r="A15" s="70" t="s">
        <v>50</v>
      </c>
      <c r="B15" s="61"/>
      <c r="C15" s="60"/>
      <c r="D15" s="60"/>
      <c r="E15" s="71">
        <f>D13-D14</f>
        <v>63300</v>
      </c>
    </row>
    <row r="16" spans="1:5" ht="34.799999999999997" thickTop="1" thickBot="1" x14ac:dyDescent="0.7">
      <c r="A16" s="78" t="s">
        <v>51</v>
      </c>
      <c r="B16" s="79"/>
      <c r="C16" s="79"/>
      <c r="D16" s="79"/>
      <c r="E16" s="79">
        <f>E5-E15</f>
        <v>83600</v>
      </c>
    </row>
    <row r="17" spans="1:5" ht="32.4" thickTop="1" thickBot="1" x14ac:dyDescent="0.65">
      <c r="A17" s="72" t="s">
        <v>52</v>
      </c>
      <c r="B17" s="59"/>
      <c r="C17" s="59"/>
      <c r="D17" s="59"/>
      <c r="E17" s="59"/>
    </row>
    <row r="18" spans="1:5" ht="32.4" thickTop="1" thickBot="1" x14ac:dyDescent="0.65">
      <c r="A18" s="72" t="s">
        <v>53</v>
      </c>
      <c r="B18" s="59"/>
      <c r="C18" s="59"/>
      <c r="D18" s="73">
        <f>'TRIAL BALANCE RESULTS'!B15</f>
        <v>1200</v>
      </c>
      <c r="E18" s="73"/>
    </row>
    <row r="19" spans="1:5" ht="30" thickTop="1" thickBot="1" x14ac:dyDescent="0.6">
      <c r="A19" s="1" t="s">
        <v>30</v>
      </c>
      <c r="B19" s="21"/>
      <c r="C19" s="59"/>
      <c r="D19" s="73">
        <f>'TRIAL BALANCE RESULTS'!B16</f>
        <v>800</v>
      </c>
      <c r="E19" s="73"/>
    </row>
    <row r="20" spans="1:5" ht="32.4" thickTop="1" thickBot="1" x14ac:dyDescent="0.65">
      <c r="A20" s="72" t="s">
        <v>5</v>
      </c>
      <c r="B20" s="59"/>
      <c r="C20" s="59"/>
      <c r="D20" s="73">
        <f>'TRIAL BALANCE RESULTS'!B17</f>
        <v>1400</v>
      </c>
      <c r="E20" s="73"/>
    </row>
    <row r="21" spans="1:5" ht="32.4" thickTop="1" thickBot="1" x14ac:dyDescent="0.65">
      <c r="A21" s="80" t="s">
        <v>3</v>
      </c>
      <c r="B21" s="59"/>
      <c r="C21" s="59"/>
      <c r="D21" s="73">
        <f>'TRIAL BALANCE RESULTS'!B18</f>
        <v>800</v>
      </c>
    </row>
    <row r="22" spans="1:5" ht="32.4" thickTop="1" thickBot="1" x14ac:dyDescent="0.65">
      <c r="A22" s="81" t="s">
        <v>54</v>
      </c>
      <c r="B22" s="59"/>
      <c r="C22" s="59"/>
      <c r="D22" s="73"/>
      <c r="E22" s="74">
        <f>SUM(D18:D21)</f>
        <v>4200</v>
      </c>
    </row>
    <row r="23" spans="1:5" ht="32.4" thickTop="1" thickBot="1" x14ac:dyDescent="0.65">
      <c r="A23" s="72"/>
      <c r="B23" s="59"/>
      <c r="C23" s="59"/>
      <c r="D23" s="59"/>
      <c r="E23" s="59"/>
    </row>
    <row r="24" spans="1:5" ht="37.799999999999997" thickTop="1" thickBot="1" x14ac:dyDescent="0.75">
      <c r="A24" s="75" t="s">
        <v>55</v>
      </c>
      <c r="B24" s="75"/>
      <c r="C24" s="75"/>
      <c r="D24" s="75"/>
      <c r="E24" s="75">
        <f>E16-E22</f>
        <v>79400</v>
      </c>
    </row>
    <row r="25" spans="1:5" ht="30" thickTop="1" thickBot="1" x14ac:dyDescent="0.6">
      <c r="A25" s="59"/>
      <c r="B25" s="59"/>
      <c r="C25" s="59"/>
      <c r="D25" s="59"/>
      <c r="E25" s="59"/>
    </row>
    <row r="26" spans="1:5" ht="30" thickTop="1" thickBot="1" x14ac:dyDescent="0.6">
      <c r="A26" s="59"/>
      <c r="B26" s="59"/>
      <c r="C26" s="59"/>
      <c r="D26" s="59"/>
      <c r="E26" s="59"/>
    </row>
    <row r="27" spans="1:5" ht="30" thickTop="1" thickBot="1" x14ac:dyDescent="0.6">
      <c r="A27" s="59"/>
      <c r="B27" s="59"/>
      <c r="C27" s="59"/>
      <c r="D27" s="59"/>
      <c r="E27" s="59"/>
    </row>
    <row r="28" spans="1:5" ht="30" thickTop="1" thickBot="1" x14ac:dyDescent="0.6">
      <c r="A28" s="59"/>
      <c r="B28" s="59"/>
      <c r="C28" s="59"/>
      <c r="D28" s="59"/>
      <c r="E28" s="59"/>
    </row>
    <row r="29" spans="1:5" ht="30" thickTop="1" thickBot="1" x14ac:dyDescent="0.6">
      <c r="A29" s="59"/>
      <c r="B29" s="59"/>
      <c r="C29" s="59"/>
      <c r="D29" s="59"/>
      <c r="E29" s="59"/>
    </row>
    <row r="30" spans="1:5" ht="30" thickTop="1" thickBot="1" x14ac:dyDescent="0.6">
      <c r="A30" s="59"/>
      <c r="B30" s="59"/>
      <c r="C30" s="59"/>
      <c r="D30" s="59"/>
      <c r="E30" s="59"/>
    </row>
    <row r="31" spans="1:5" ht="30" thickTop="1" thickBot="1" x14ac:dyDescent="0.6">
      <c r="A31" s="59"/>
      <c r="B31" s="59"/>
      <c r="C31" s="59"/>
      <c r="D31" s="59"/>
      <c r="E31" s="59"/>
    </row>
    <row r="32" spans="1:5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General Instructions</vt:lpstr>
      <vt:lpstr>Transaction List</vt:lpstr>
      <vt:lpstr>YOUR GENERAL LEDGER</vt:lpstr>
      <vt:lpstr>YOUR TRIAL BLANCE</vt:lpstr>
      <vt:lpstr>YOUR FINAL INCOME STATEMENT</vt:lpstr>
      <vt:lpstr>GENERAL LEDGER RESULTS</vt:lpstr>
      <vt:lpstr>TRIAL BALANCE RESULTS</vt:lpstr>
      <vt:lpstr>INCOME STATEMENT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 smolen</cp:lastModifiedBy>
  <dcterms:created xsi:type="dcterms:W3CDTF">2022-08-03T22:10:25Z</dcterms:created>
  <dcterms:modified xsi:type="dcterms:W3CDTF">2026-07-05T03:08:32Z</dcterms:modified>
</cp:coreProperties>
</file>