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new journal entry promo\"/>
    </mc:Choice>
  </mc:AlternateContent>
  <xr:revisionPtr revIDLastSave="0" documentId="13_ncr:1_{439FD985-F111-4325-9D1C-9AEA970AFF67}" xr6:coauthVersionLast="47" xr6:coauthVersionMax="47" xr10:uidLastSave="{00000000-0000-0000-0000-000000000000}"/>
  <bookViews>
    <workbookView xWindow="-108" yWindow="-108" windowWidth="23256" windowHeight="12576" firstSheet="4" activeTab="8" xr2:uid="{10F79580-048B-4062-8C0D-90586ECC7532}"/>
  </bookViews>
  <sheets>
    <sheet name="General Instructions" sheetId="1" r:id="rId1"/>
    <sheet name="STARTING TRIAL BALANCE" sheetId="12" r:id="rId2"/>
    <sheet name="Transaction List" sheetId="3" r:id="rId3"/>
    <sheet name="General Ledger" sheetId="7" r:id="rId4"/>
    <sheet name="YOUR TRIAL BALANCE" sheetId="6" r:id="rId5"/>
    <sheet name="YOUR P&amp;L" sheetId="10" r:id="rId6"/>
    <sheet name="General Ledger RESULTS" sheetId="13" r:id="rId7"/>
    <sheet name="TRIAL BALANCE RESULTS  " sheetId="14" r:id="rId8"/>
    <sheet name="P&amp;L RESULTS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1" l="1"/>
  <c r="C14" i="11"/>
  <c r="C8" i="11"/>
  <c r="B33" i="13"/>
  <c r="B12" i="14" s="1"/>
  <c r="B11" i="14"/>
  <c r="C8" i="14"/>
  <c r="M33" i="13"/>
  <c r="L33" i="13"/>
  <c r="H33" i="13"/>
  <c r="G33" i="13"/>
  <c r="C33" i="13"/>
  <c r="M22" i="13"/>
  <c r="L22" i="13"/>
  <c r="K22" i="13" s="1"/>
  <c r="B6" i="14" s="1"/>
  <c r="H22" i="13"/>
  <c r="G22" i="13"/>
  <c r="B10" i="14" s="1"/>
  <c r="C22" i="13"/>
  <c r="B22" i="13"/>
  <c r="R10" i="13"/>
  <c r="Q10" i="13"/>
  <c r="M10" i="13"/>
  <c r="L10" i="13"/>
  <c r="K10" i="13" s="1"/>
  <c r="H10" i="13"/>
  <c r="G10" i="13"/>
  <c r="F10" i="13" s="1"/>
  <c r="B5" i="14" s="1"/>
  <c r="C10" i="13"/>
  <c r="B10" i="13"/>
  <c r="C16" i="12"/>
  <c r="B16" i="12"/>
  <c r="R10" i="7"/>
  <c r="Q10" i="7"/>
  <c r="C16" i="6"/>
  <c r="B16" i="6"/>
  <c r="M33" i="7"/>
  <c r="L33" i="7"/>
  <c r="H33" i="7"/>
  <c r="G33" i="7"/>
  <c r="C33" i="7"/>
  <c r="B33" i="7"/>
  <c r="M22" i="7"/>
  <c r="L22" i="7"/>
  <c r="H22" i="7"/>
  <c r="G22" i="7"/>
  <c r="C22" i="7"/>
  <c r="B22" i="7"/>
  <c r="M10" i="7"/>
  <c r="L10" i="7"/>
  <c r="H10" i="7"/>
  <c r="G10" i="7"/>
  <c r="C10" i="7"/>
  <c r="B10" i="7"/>
  <c r="A22" i="13" l="1"/>
  <c r="A10" i="13"/>
  <c r="B4" i="14" s="1"/>
  <c r="B15" i="14" s="1"/>
  <c r="C15" i="14"/>
</calcChain>
</file>

<file path=xl/sharedStrings.xml><?xml version="1.0" encoding="utf-8"?>
<sst xmlns="http://schemas.openxmlformats.org/spreadsheetml/2006/main" count="105" uniqueCount="52">
  <si>
    <t>CASH IN BANK</t>
  </si>
  <si>
    <t>ACCOUNTS RECEIVABLE</t>
  </si>
  <si>
    <t>ACCOUNTS PAYABLE</t>
  </si>
  <si>
    <t>EDITING INCOME</t>
  </si>
  <si>
    <t>UTILITIES EXPENSE</t>
  </si>
  <si>
    <t>DELIVERY EXPENSE</t>
  </si>
  <si>
    <t>REPAIR EXPENSE</t>
  </si>
  <si>
    <t>PROJECT INSTRUCTIONS</t>
  </si>
  <si>
    <t>PAID $1,000 FOR REPAIRS TO EQUIPMENT</t>
  </si>
  <si>
    <t xml:space="preserve">RECEIVED THE ELECTRIC BILL FOR ELECTRICITY ALREADY USED. $700 AND WILL PAY IT IN THE FUTURE </t>
  </si>
  <si>
    <t>DEBIT</t>
  </si>
  <si>
    <t>CREDIT</t>
  </si>
  <si>
    <t>TRIAL BALANCE</t>
  </si>
  <si>
    <r>
      <t>RECORD ALL OF THE TRANSACTION</t>
    </r>
    <r>
      <rPr>
        <b/>
        <u/>
        <sz val="28"/>
        <color rgb="FFFF0000"/>
        <rFont val="Calibri"/>
        <family val="2"/>
        <scheme val="minor"/>
      </rPr>
      <t xml:space="preserve"> FROM</t>
    </r>
    <r>
      <rPr>
        <sz val="28"/>
        <color rgb="FFFF0000"/>
        <rFont val="Calibri"/>
        <family val="2"/>
        <scheme val="minor"/>
      </rPr>
      <t xml:space="preserve"> THE SHEET "TRANSACTION LIST"</t>
    </r>
  </si>
  <si>
    <r>
      <rPr>
        <b/>
        <u/>
        <sz val="28"/>
        <color rgb="FFFF0000"/>
        <rFont val="Calibri"/>
        <family val="2"/>
        <scheme val="minor"/>
      </rPr>
      <t>TO</t>
    </r>
    <r>
      <rPr>
        <sz val="28"/>
        <color rgb="FFFF0000"/>
        <rFont val="Calibri"/>
        <family val="2"/>
        <scheme val="minor"/>
      </rPr>
      <t xml:space="preserve"> THE SHEET "GENERAL LEDGER"</t>
    </r>
  </si>
  <si>
    <t>DO NOT STOP UNTIL YOU HAVE THE SAME NUMBERS AS I DO</t>
  </si>
  <si>
    <t>YOU MUST RECORD THEM THE WAY YOU LEARNED IN THE VIDEO LECTURES</t>
  </si>
  <si>
    <t>USE THE LOGIC THAT YOU LEARNED IN THE COURSE TO FIX YOUR MISTAKES</t>
  </si>
  <si>
    <t>MAKE A PROFIT AND LOSS (INCOME STATEMENT) OF A MERCHNADISE COMPANY</t>
  </si>
  <si>
    <t>COMPARE YOUR RESULTS TO MINE IN THE LAST 3 SHEETS</t>
  </si>
  <si>
    <t xml:space="preserve">APPLES </t>
  </si>
  <si>
    <t>PURCHASE COST</t>
  </si>
  <si>
    <t>SALES PRICE</t>
  </si>
  <si>
    <t>BANANAS</t>
  </si>
  <si>
    <t>PURCHASED 40 APPLES FOR CASH</t>
  </si>
  <si>
    <t>PURCHASED 15 BANANAS "ON ACCOUNT" PAY IN THE FUTURE</t>
  </si>
  <si>
    <t>SOLD 4 BANANAS FOR CASH</t>
  </si>
  <si>
    <t>SOLD 3 APPLES "ON ACCOUNT" (CUSTOMER PAYS LATER)</t>
  </si>
  <si>
    <t>SOLD 2 BANANAS AND RECEIVED HALF THE CASH NOW, HALF WILL COME LATER</t>
  </si>
  <si>
    <t>SOLD 4 APPLES CASH TODAY</t>
  </si>
  <si>
    <t>PAID DELIVERY EXPENSE $400</t>
  </si>
  <si>
    <t>PAID THE HALF OF THE MONEY FROM THE 15 BANANAS PURCHASED JANUARY 19</t>
  </si>
  <si>
    <t>PURCHASED 22 APPLES, PAID HALF NOW, WILL PAY HALF LATER</t>
  </si>
  <si>
    <t>PURCHASED 25 BANANAS "ON ACCOUNT" (PAY IN THE FUTURE)</t>
  </si>
  <si>
    <t>PRACTICE PERPETUAL MERCHANDISE TRANSACTIONS</t>
  </si>
  <si>
    <t>SALES INCOME</t>
  </si>
  <si>
    <t>COST OF GOODS SOLD</t>
  </si>
  <si>
    <t>INVENTORY</t>
  </si>
  <si>
    <t>OWNER'S CAPITAL</t>
  </si>
  <si>
    <t>RECEIVED HALF THE MONEY FROM THE  JANUARY 9th SALE OF 3 APPLES</t>
  </si>
  <si>
    <t>RECEIVED A DELIVEREY BILL, $1,200;  WILL PAY HALF NOW, THE OTHER HALF LATER</t>
  </si>
  <si>
    <t>FIND THE ENDING BALANCE OF EACH ACCOUNT AND LIST THEM IN THE SHEET "OUR TRIAL BALANCE"</t>
  </si>
  <si>
    <t>PROFIT AND LOSS</t>
  </si>
  <si>
    <t>MONTH OF JANUARY</t>
  </si>
  <si>
    <t xml:space="preserve">      MERCHANDISE TRANSACTIONS</t>
  </si>
  <si>
    <t>GROSS PROFIT</t>
  </si>
  <si>
    <t>EXPENSES</t>
  </si>
  <si>
    <t>UTITLITIES</t>
  </si>
  <si>
    <t>REPAIR</t>
  </si>
  <si>
    <t>DELIVERY</t>
  </si>
  <si>
    <t>TOTAL EXPENSES</t>
  </si>
  <si>
    <t>NET INCOME/LOSS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</si>
</sst>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;@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5" tint="-0.249977111117893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rgb="FF7030A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u val="double"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00B0F0"/>
      <name val="Calibri"/>
      <family val="2"/>
      <scheme val="minor"/>
    </font>
    <font>
      <b/>
      <u val="double"/>
      <sz val="24"/>
      <color rgb="FF000000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 val="double"/>
      <sz val="22"/>
      <color theme="1"/>
      <name val="Calibri"/>
      <family val="2"/>
      <scheme val="minor"/>
    </font>
    <font>
      <u val="double"/>
      <sz val="24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2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2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2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20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B0F0"/>
      <name val="Calibri"/>
      <family val="2"/>
      <scheme val="minor"/>
    </font>
    <font>
      <sz val="20"/>
      <color rgb="FF92D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16"/>
      <color rgb="FF92D050"/>
      <name val="Calibri"/>
      <family val="2"/>
      <scheme val="minor"/>
    </font>
    <font>
      <sz val="16"/>
      <color rgb="FF7030A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6"/>
      <color rgb="FFFFC000"/>
      <name val="Calibri"/>
      <family val="2"/>
      <scheme val="minor"/>
    </font>
    <font>
      <b/>
      <sz val="20"/>
      <color rgb="FFFFC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6"/>
      <color rgb="FF00B0F0"/>
      <name val="Calibri"/>
      <family val="2"/>
      <scheme val="minor"/>
    </font>
    <font>
      <sz val="18"/>
      <color rgb="FF7030A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6"/>
      <color rgb="FF00B050"/>
      <name val="Calibri"/>
      <family val="2"/>
      <scheme val="minor"/>
    </font>
    <font>
      <sz val="18"/>
      <color rgb="FF00B0F0"/>
      <name val="Calibri"/>
      <family val="2"/>
      <scheme val="minor"/>
    </font>
    <font>
      <u/>
      <sz val="22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u/>
      <sz val="26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 val="double"/>
      <sz val="2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rgb="FFFF0000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rgb="FFFF0000"/>
      </right>
      <top style="thick">
        <color auto="1"/>
      </top>
      <bottom style="dashed">
        <color auto="1"/>
      </bottom>
      <diagonal/>
    </border>
    <border>
      <left style="thick">
        <color rgb="FFFF0000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rgb="FFFF0000"/>
      </right>
      <top style="dashed">
        <color auto="1"/>
      </top>
      <bottom style="dashed">
        <color auto="1"/>
      </bottom>
      <diagonal/>
    </border>
    <border>
      <left style="thick">
        <color rgb="FFFF0000"/>
      </left>
      <right style="dashed">
        <color auto="1"/>
      </right>
      <top style="dashed">
        <color auto="1"/>
      </top>
      <bottom style="thick">
        <color rgb="FFFF000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rgb="FFFF0000"/>
      </bottom>
      <diagonal/>
    </border>
    <border>
      <left style="dashed">
        <color auto="1"/>
      </left>
      <right style="thick">
        <color rgb="FFFF0000"/>
      </right>
      <top style="dashed">
        <color auto="1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164" fontId="4" fillId="0" borderId="0" xfId="1" applyNumberFormat="1" applyFont="1" applyAlignment="1">
      <alignment horizontal="center"/>
    </xf>
    <xf numFmtId="16" fontId="4" fillId="0" borderId="1" xfId="0" applyNumberFormat="1" applyFont="1" applyBorder="1"/>
    <xf numFmtId="164" fontId="13" fillId="0" borderId="1" xfId="2" applyNumberFormat="1" applyFont="1" applyBorder="1"/>
    <xf numFmtId="164" fontId="13" fillId="0" borderId="2" xfId="2" applyNumberFormat="1" applyFont="1" applyBorder="1"/>
    <xf numFmtId="164" fontId="13" fillId="0" borderId="0" xfId="2" applyNumberFormat="1" applyFont="1"/>
    <xf numFmtId="164" fontId="13" fillId="0" borderId="3" xfId="2" applyNumberFormat="1" applyFont="1" applyBorder="1"/>
    <xf numFmtId="164" fontId="14" fillId="0" borderId="0" xfId="1" applyNumberFormat="1" applyFont="1" applyAlignment="1">
      <alignment horizontal="center"/>
    </xf>
    <xf numFmtId="0" fontId="12" fillId="0" borderId="0" xfId="0" applyFont="1" applyAlignment="1">
      <alignment horizontal="left"/>
    </xf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14" fontId="5" fillId="0" borderId="0" xfId="0" applyNumberFormat="1" applyFont="1" applyAlignment="1">
      <alignment horizontal="center"/>
    </xf>
    <xf numFmtId="0" fontId="3" fillId="0" borderId="0" xfId="0" applyFont="1" applyAlignment="1"/>
    <xf numFmtId="164" fontId="2" fillId="0" borderId="0" xfId="0" applyNumberFormat="1" applyFont="1" applyAlignment="1">
      <alignment horizontal="center" vertical="center" readingOrder="1"/>
    </xf>
    <xf numFmtId="164" fontId="18" fillId="0" borderId="0" xfId="0" applyNumberFormat="1" applyFont="1" applyAlignment="1">
      <alignment horizontal="center" vertical="center" readingOrder="1"/>
    </xf>
    <xf numFmtId="0" fontId="19" fillId="0" borderId="0" xfId="0" applyFont="1" applyAlignment="1"/>
    <xf numFmtId="0" fontId="20" fillId="0" borderId="0" xfId="0" applyFont="1"/>
    <xf numFmtId="0" fontId="12" fillId="0" borderId="1" xfId="0" applyFont="1" applyBorder="1" applyAlignment="1">
      <alignment horizontal="left"/>
    </xf>
    <xf numFmtId="0" fontId="0" fillId="0" borderId="1" xfId="0" applyBorder="1"/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0" fillId="0" borderId="5" xfId="0" applyBorder="1"/>
    <xf numFmtId="0" fontId="3" fillId="0" borderId="0" xfId="0" applyFont="1" applyAlignment="1">
      <alignment horizontal="center"/>
    </xf>
    <xf numFmtId="164" fontId="21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14" fontId="22" fillId="0" borderId="8" xfId="0" applyNumberFormat="1" applyFont="1" applyBorder="1" applyAlignment="1">
      <alignment horizontal="center"/>
    </xf>
    <xf numFmtId="14" fontId="22" fillId="0" borderId="9" xfId="0" applyNumberFormat="1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164" fontId="21" fillId="0" borderId="11" xfId="0" applyNumberFormat="1" applyFont="1" applyBorder="1" applyAlignment="1">
      <alignment horizontal="center"/>
    </xf>
    <xf numFmtId="14" fontId="21" fillId="0" borderId="12" xfId="0" applyNumberFormat="1" applyFont="1" applyBorder="1" applyAlignment="1">
      <alignment horizontal="center"/>
    </xf>
    <xf numFmtId="164" fontId="21" fillId="0" borderId="13" xfId="0" applyNumberFormat="1" applyFont="1" applyBorder="1" applyAlignment="1">
      <alignment horizontal="center"/>
    </xf>
    <xf numFmtId="164" fontId="21" fillId="0" borderId="14" xfId="0" applyNumberFormat="1" applyFont="1" applyBorder="1" applyAlignment="1">
      <alignment horizontal="center"/>
    </xf>
    <xf numFmtId="0" fontId="24" fillId="0" borderId="0" xfId="0" applyFont="1"/>
    <xf numFmtId="0" fontId="31" fillId="0" borderId="0" xfId="0" applyFont="1" applyFill="1"/>
    <xf numFmtId="0" fontId="32" fillId="0" borderId="0" xfId="0" applyFont="1" applyFill="1"/>
    <xf numFmtId="0" fontId="24" fillId="2" borderId="0" xfId="0" applyFont="1" applyFill="1"/>
    <xf numFmtId="0" fontId="26" fillId="2" borderId="0" xfId="0" applyFont="1" applyFill="1"/>
    <xf numFmtId="0" fontId="28" fillId="2" borderId="0" xfId="0" applyFont="1" applyFill="1"/>
    <xf numFmtId="0" fontId="15" fillId="2" borderId="0" xfId="0" applyFont="1" applyFill="1"/>
    <xf numFmtId="0" fontId="30" fillId="2" borderId="0" xfId="0" applyFont="1" applyFill="1"/>
    <xf numFmtId="0" fontId="32" fillId="2" borderId="0" xfId="0" applyFont="1" applyFill="1"/>
    <xf numFmtId="0" fontId="33" fillId="2" borderId="0" xfId="0" applyFont="1" applyFill="1"/>
    <xf numFmtId="0" fontId="35" fillId="2" borderId="0" xfId="0" applyFont="1" applyFill="1"/>
    <xf numFmtId="0" fontId="0" fillId="2" borderId="0" xfId="0" applyFont="1" applyFill="1"/>
    <xf numFmtId="0" fontId="36" fillId="2" borderId="0" xfId="0" applyFont="1" applyFill="1"/>
    <xf numFmtId="164" fontId="4" fillId="0" borderId="0" xfId="0" applyNumberFormat="1" applyFont="1"/>
    <xf numFmtId="0" fontId="0" fillId="0" borderId="0" xfId="0" applyFill="1" applyAlignment="1">
      <alignment horizontal="center"/>
    </xf>
    <xf numFmtId="0" fontId="23" fillId="0" borderId="0" xfId="0" applyFont="1" applyFill="1" applyAlignment="1">
      <alignment horizontal="left"/>
    </xf>
    <xf numFmtId="0" fontId="0" fillId="0" borderId="0" xfId="0" applyFill="1"/>
    <xf numFmtId="165" fontId="11" fillId="0" borderId="0" xfId="0" applyNumberFormat="1" applyFont="1" applyFill="1" applyAlignment="1">
      <alignment horizontal="center"/>
    </xf>
    <xf numFmtId="0" fontId="11" fillId="0" borderId="0" xfId="0" applyFont="1" applyFill="1"/>
    <xf numFmtId="0" fontId="24" fillId="0" borderId="0" xfId="0" applyFont="1" applyFill="1"/>
    <xf numFmtId="165" fontId="25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6" fillId="0" borderId="0" xfId="0" applyFont="1" applyFill="1"/>
    <xf numFmtId="165" fontId="27" fillId="0" borderId="0" xfId="0" applyNumberFormat="1" applyFont="1" applyFill="1" applyAlignment="1">
      <alignment horizontal="center"/>
    </xf>
    <xf numFmtId="0" fontId="27" fillId="0" borderId="0" xfId="0" applyFont="1" applyFill="1"/>
    <xf numFmtId="0" fontId="28" fillId="0" borderId="0" xfId="0" applyFont="1" applyFill="1"/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/>
    <xf numFmtId="0" fontId="15" fillId="0" borderId="0" xfId="0" applyFont="1" applyFill="1"/>
    <xf numFmtId="165" fontId="29" fillId="0" borderId="0" xfId="0" applyNumberFormat="1" applyFont="1" applyFill="1" applyAlignment="1">
      <alignment horizontal="center"/>
    </xf>
    <xf numFmtId="0" fontId="29" fillId="0" borderId="0" xfId="0" applyFont="1" applyFill="1"/>
    <xf numFmtId="0" fontId="30" fillId="0" borderId="0" xfId="0" applyFont="1" applyFill="1"/>
    <xf numFmtId="165" fontId="31" fillId="0" borderId="0" xfId="0" applyNumberFormat="1" applyFont="1" applyFill="1" applyAlignment="1">
      <alignment horizontal="center"/>
    </xf>
    <xf numFmtId="165" fontId="17" fillId="0" borderId="0" xfId="0" applyNumberFormat="1" applyFont="1" applyFill="1" applyAlignment="1">
      <alignment horizontal="center"/>
    </xf>
    <xf numFmtId="0" fontId="17" fillId="0" borderId="0" xfId="0" applyFont="1" applyFill="1"/>
    <xf numFmtId="0" fontId="33" fillId="0" borderId="0" xfId="0" applyFont="1" applyFill="1"/>
    <xf numFmtId="165" fontId="34" fillId="0" borderId="0" xfId="0" applyNumberFormat="1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/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165" fontId="10" fillId="0" borderId="0" xfId="0" applyNumberFormat="1" applyFont="1" applyFill="1" applyAlignment="1">
      <alignment horizontal="center"/>
    </xf>
    <xf numFmtId="0" fontId="10" fillId="0" borderId="0" xfId="0" applyFont="1" applyFill="1"/>
    <xf numFmtId="0" fontId="36" fillId="0" borderId="0" xfId="0" applyFont="1" applyFill="1"/>
    <xf numFmtId="164" fontId="37" fillId="0" borderId="2" xfId="2" applyNumberFormat="1" applyFont="1" applyBorder="1"/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4" fontId="5" fillId="0" borderId="0" xfId="0" applyNumberFormat="1" applyFont="1" applyFill="1" applyAlignment="1">
      <alignment horizontal="center"/>
    </xf>
    <xf numFmtId="16" fontId="4" fillId="0" borderId="1" xfId="0" applyNumberFormat="1" applyFont="1" applyFill="1" applyBorder="1"/>
    <xf numFmtId="164" fontId="37" fillId="0" borderId="1" xfId="2" applyNumberFormat="1" applyFont="1" applyFill="1" applyBorder="1"/>
    <xf numFmtId="164" fontId="13" fillId="0" borderId="2" xfId="2" applyNumberFormat="1" applyFont="1" applyFill="1" applyBorder="1"/>
    <xf numFmtId="0" fontId="4" fillId="0" borderId="0" xfId="0" applyFont="1" applyFill="1"/>
    <xf numFmtId="0" fontId="4" fillId="0" borderId="1" xfId="0" applyFont="1" applyFill="1" applyBorder="1"/>
    <xf numFmtId="16" fontId="4" fillId="0" borderId="0" xfId="0" applyNumberFormat="1" applyFont="1" applyFill="1"/>
    <xf numFmtId="164" fontId="13" fillId="0" borderId="0" xfId="2" applyNumberFormat="1" applyFont="1" applyFill="1"/>
    <xf numFmtId="164" fontId="13" fillId="0" borderId="3" xfId="2" applyNumberFormat="1" applyFont="1" applyFill="1" applyBorder="1"/>
    <xf numFmtId="16" fontId="6" fillId="0" borderId="0" xfId="0" applyNumberFormat="1" applyFont="1" applyFill="1"/>
    <xf numFmtId="164" fontId="4" fillId="0" borderId="0" xfId="0" applyNumberFormat="1" applyFont="1" applyFill="1"/>
    <xf numFmtId="164" fontId="14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>
      <alignment horizontal="center"/>
    </xf>
    <xf numFmtId="164" fontId="13" fillId="0" borderId="1" xfId="2" applyNumberFormat="1" applyFont="1" applyFill="1" applyBorder="1"/>
    <xf numFmtId="0" fontId="6" fillId="0" borderId="0" xfId="0" applyFont="1" applyFill="1"/>
    <xf numFmtId="0" fontId="8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35" fillId="0" borderId="0" xfId="0" applyFont="1"/>
    <xf numFmtId="164" fontId="38" fillId="0" borderId="2" xfId="2" applyNumberFormat="1" applyFont="1" applyFill="1" applyBorder="1"/>
    <xf numFmtId="164" fontId="38" fillId="0" borderId="0" xfId="2" applyNumberFormat="1" applyFont="1" applyFill="1"/>
    <xf numFmtId="164" fontId="39" fillId="0" borderId="0" xfId="2" applyNumberFormat="1" applyFont="1" applyFill="1"/>
    <xf numFmtId="164" fontId="39" fillId="0" borderId="1" xfId="2" applyNumberFormat="1" applyFont="1" applyFill="1" applyBorder="1"/>
    <xf numFmtId="164" fontId="39" fillId="0" borderId="2" xfId="2" applyNumberFormat="1" applyFont="1" applyFill="1" applyBorder="1"/>
    <xf numFmtId="16" fontId="40" fillId="0" borderId="1" xfId="0" applyNumberFormat="1" applyFont="1" applyFill="1" applyBorder="1"/>
    <xf numFmtId="16" fontId="40" fillId="0" borderId="0" xfId="0" applyNumberFormat="1" applyFont="1" applyFill="1"/>
    <xf numFmtId="16" fontId="41" fillId="0" borderId="1" xfId="0" applyNumberFormat="1" applyFont="1" applyFill="1" applyBorder="1"/>
    <xf numFmtId="16" fontId="41" fillId="0" borderId="0" xfId="0" applyNumberFormat="1" applyFont="1" applyFill="1"/>
    <xf numFmtId="16" fontId="42" fillId="0" borderId="0" xfId="0" applyNumberFormat="1" applyFont="1" applyFill="1"/>
    <xf numFmtId="164" fontId="43" fillId="0" borderId="3" xfId="2" applyNumberFormat="1" applyFont="1" applyFill="1" applyBorder="1"/>
    <xf numFmtId="16" fontId="44" fillId="0" borderId="0" xfId="0" applyNumberFormat="1" applyFont="1" applyFill="1"/>
    <xf numFmtId="164" fontId="43" fillId="0" borderId="1" xfId="2" applyNumberFormat="1" applyFont="1" applyFill="1" applyBorder="1"/>
    <xf numFmtId="164" fontId="45" fillId="0" borderId="3" xfId="2" applyNumberFormat="1" applyFont="1" applyFill="1" applyBorder="1"/>
    <xf numFmtId="16" fontId="46" fillId="0" borderId="0" xfId="0" applyNumberFormat="1" applyFont="1" applyFill="1"/>
    <xf numFmtId="164" fontId="45" fillId="0" borderId="0" xfId="2" applyNumberFormat="1" applyFont="1" applyFill="1"/>
    <xf numFmtId="16" fontId="47" fillId="0" borderId="0" xfId="0" applyNumberFormat="1" applyFont="1" applyFill="1"/>
    <xf numFmtId="164" fontId="48" fillId="0" borderId="1" xfId="2" applyNumberFormat="1" applyFont="1" applyFill="1" applyBorder="1"/>
    <xf numFmtId="164" fontId="48" fillId="0" borderId="3" xfId="2" applyNumberFormat="1" applyFont="1" applyFill="1" applyBorder="1"/>
    <xf numFmtId="16" fontId="49" fillId="0" borderId="0" xfId="0" applyNumberFormat="1" applyFont="1" applyFill="1"/>
    <xf numFmtId="164" fontId="50" fillId="0" borderId="0" xfId="2" applyNumberFormat="1" applyFont="1" applyFill="1"/>
    <xf numFmtId="164" fontId="50" fillId="0" borderId="2" xfId="2" applyNumberFormat="1" applyFont="1" applyFill="1" applyBorder="1"/>
    <xf numFmtId="164" fontId="51" fillId="0" borderId="3" xfId="2" applyNumberFormat="1" applyFont="1" applyFill="1" applyBorder="1"/>
    <xf numFmtId="16" fontId="52" fillId="0" borderId="0" xfId="0" applyNumberFormat="1" applyFont="1" applyFill="1"/>
    <xf numFmtId="164" fontId="51" fillId="0" borderId="0" xfId="2" applyNumberFormat="1" applyFont="1" applyFill="1"/>
    <xf numFmtId="164" fontId="38" fillId="0" borderId="3" xfId="2" applyNumberFormat="1" applyFont="1" applyFill="1" applyBorder="1"/>
    <xf numFmtId="164" fontId="37" fillId="0" borderId="0" xfId="2" applyNumberFormat="1" applyFont="1" applyFill="1"/>
    <xf numFmtId="164" fontId="37" fillId="0" borderId="3" xfId="2" applyNumberFormat="1" applyFont="1" applyFill="1" applyBorder="1"/>
    <xf numFmtId="16" fontId="53" fillId="0" borderId="0" xfId="0" applyNumberFormat="1" applyFont="1"/>
    <xf numFmtId="16" fontId="53" fillId="0" borderId="0" xfId="0" applyNumberFormat="1" applyFont="1" applyFill="1"/>
    <xf numFmtId="164" fontId="54" fillId="0" borderId="3" xfId="2" applyNumberFormat="1" applyFont="1" applyFill="1" applyBorder="1"/>
    <xf numFmtId="16" fontId="55" fillId="0" borderId="0" xfId="0" applyNumberFormat="1" applyFont="1" applyFill="1"/>
    <xf numFmtId="16" fontId="55" fillId="0" borderId="1" xfId="0" applyNumberFormat="1" applyFont="1" applyBorder="1"/>
    <xf numFmtId="164" fontId="54" fillId="0" borderId="1" xfId="2" applyNumberFormat="1" applyFont="1" applyBorder="1"/>
    <xf numFmtId="164" fontId="39" fillId="0" borderId="3" xfId="2" applyNumberFormat="1" applyFont="1" applyFill="1" applyBorder="1"/>
    <xf numFmtId="16" fontId="56" fillId="0" borderId="0" xfId="0" applyNumberFormat="1" applyFont="1" applyFill="1"/>
    <xf numFmtId="0" fontId="21" fillId="0" borderId="0" xfId="0" applyFont="1" applyAlignment="1">
      <alignment horizontal="center"/>
    </xf>
    <xf numFmtId="164" fontId="57" fillId="0" borderId="4" xfId="0" applyNumberFormat="1" applyFont="1" applyBorder="1" applyAlignment="1">
      <alignment horizontal="center" vertical="center" readingOrder="1"/>
    </xf>
    <xf numFmtId="0" fontId="58" fillId="0" borderId="0" xfId="0" applyFont="1" applyAlignment="1">
      <alignment horizontal="left" vertical="center" readingOrder="1"/>
    </xf>
    <xf numFmtId="0" fontId="59" fillId="0" borderId="4" xfId="0" applyFont="1" applyBorder="1" applyAlignment="1">
      <alignment horizontal="left" vertical="center" readingOrder="1"/>
    </xf>
    <xf numFmtId="0" fontId="60" fillId="0" borderId="0" xfId="0" applyFont="1"/>
    <xf numFmtId="0" fontId="61" fillId="0" borderId="0" xfId="0" applyFont="1"/>
    <xf numFmtId="0" fontId="62" fillId="0" borderId="0" xfId="0" applyFont="1"/>
    <xf numFmtId="164" fontId="63" fillId="0" borderId="0" xfId="0" applyNumberFormat="1" applyFont="1" applyAlignment="1">
      <alignment horizontal="center" vertical="center" readingOrder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40533</xdr:colOff>
      <xdr:row>11</xdr:row>
      <xdr:rowOff>170235</xdr:rowOff>
    </xdr:from>
    <xdr:to>
      <xdr:col>3</xdr:col>
      <xdr:colOff>162128</xdr:colOff>
      <xdr:row>16</xdr:row>
      <xdr:rowOff>129702</xdr:rowOff>
    </xdr:to>
    <xdr:sp macro="" textlink="">
      <xdr:nvSpPr>
        <xdr:cNvPr id="2" name="Smiley Face 1">
          <a:extLst>
            <a:ext uri="{FF2B5EF4-FFF2-40B4-BE49-F238E27FC236}">
              <a16:creationId xmlns:a16="http://schemas.microsoft.com/office/drawing/2014/main" id="{56F8CA3F-D432-A71A-A984-B2D10372B96A}"/>
            </a:ext>
          </a:extLst>
        </xdr:cNvPr>
        <xdr:cNvSpPr/>
      </xdr:nvSpPr>
      <xdr:spPr>
        <a:xfrm>
          <a:off x="40533" y="4839512"/>
          <a:ext cx="2399489" cy="2277892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4016-B75A-4001-8839-7E74D0089C5E}">
  <dimension ref="A1:V21"/>
  <sheetViews>
    <sheetView topLeftCell="A2" zoomScale="94" zoomScaleNormal="94" workbookViewId="0">
      <selection activeCell="B8" sqref="B8"/>
    </sheetView>
  </sheetViews>
  <sheetFormatPr defaultRowHeight="14.4" x14ac:dyDescent="0.3"/>
  <cols>
    <col min="3" max="3" width="15.44140625" customWidth="1"/>
    <col min="5" max="5" width="12.6640625" customWidth="1"/>
    <col min="6" max="6" width="18.33203125" bestFit="1" customWidth="1"/>
    <col min="7" max="7" width="29.88671875" bestFit="1" customWidth="1"/>
    <col min="8" max="9" width="22.33203125" bestFit="1" customWidth="1"/>
  </cols>
  <sheetData>
    <row r="1" spans="1:22" ht="36.6" x14ac:dyDescent="0.7">
      <c r="C1" s="20" t="s">
        <v>7</v>
      </c>
      <c r="D1" s="20"/>
      <c r="E1" s="20"/>
      <c r="F1" s="21"/>
    </row>
    <row r="3" spans="1:22" ht="15" thickBot="1" x14ac:dyDescent="0.35"/>
    <row r="4" spans="1:22" ht="37.799999999999997" thickTop="1" thickBot="1" x14ac:dyDescent="0.75">
      <c r="A4" s="22">
        <v>1</v>
      </c>
      <c r="B4" s="22" t="s">
        <v>13</v>
      </c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6"/>
    </row>
    <row r="5" spans="1:22" ht="37.799999999999997" thickTop="1" thickBot="1" x14ac:dyDescent="0.75">
      <c r="A5" s="24"/>
      <c r="B5" s="24" t="s">
        <v>14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6"/>
    </row>
    <row r="6" spans="1:22" ht="37.799999999999997" thickTop="1" thickBot="1" x14ac:dyDescent="0.75">
      <c r="A6" s="25">
        <v>2</v>
      </c>
      <c r="B6" s="25" t="s">
        <v>16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6"/>
    </row>
    <row r="7" spans="1:22" ht="37.799999999999997" thickTop="1" thickBot="1" x14ac:dyDescent="0.75">
      <c r="A7" s="25">
        <v>3</v>
      </c>
      <c r="B7" s="25" t="s">
        <v>41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6"/>
    </row>
    <row r="8" spans="1:22" ht="37.799999999999997" thickTop="1" thickBot="1" x14ac:dyDescent="0.75">
      <c r="A8" s="25">
        <v>4</v>
      </c>
      <c r="B8" s="25" t="s">
        <v>18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</row>
    <row r="9" spans="1:22" ht="37.799999999999997" thickTop="1" thickBot="1" x14ac:dyDescent="0.75">
      <c r="A9" s="25">
        <v>5</v>
      </c>
      <c r="B9" s="25" t="s">
        <v>19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6"/>
    </row>
    <row r="10" spans="1:22" ht="37.799999999999997" thickTop="1" thickBot="1" x14ac:dyDescent="0.75">
      <c r="A10" s="25">
        <v>5</v>
      </c>
      <c r="B10" s="25" t="s">
        <v>17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6"/>
    </row>
    <row r="11" spans="1:22" ht="37.799999999999997" thickTop="1" thickBot="1" x14ac:dyDescent="0.75">
      <c r="A11" s="25">
        <v>6</v>
      </c>
      <c r="B11" s="25" t="s">
        <v>15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6"/>
    </row>
    <row r="12" spans="1:22" ht="37.200000000000003" thickTop="1" x14ac:dyDescent="0.7">
      <c r="A12" s="12"/>
      <c r="B12" s="12"/>
      <c r="C12" s="12"/>
      <c r="D12" s="12"/>
      <c r="E12" s="12"/>
      <c r="F12" s="30"/>
      <c r="G12" s="31" t="s">
        <v>21</v>
      </c>
      <c r="H12" s="32" t="s">
        <v>22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2" ht="36.6" x14ac:dyDescent="0.7">
      <c r="A13" s="12"/>
      <c r="B13" s="12"/>
      <c r="C13" s="12"/>
      <c r="D13" s="12"/>
      <c r="E13" s="12"/>
      <c r="F13" s="33" t="s">
        <v>20</v>
      </c>
      <c r="G13" s="28">
        <v>10</v>
      </c>
      <c r="H13" s="34">
        <v>50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2" ht="36.6" x14ac:dyDescent="0.7">
      <c r="A14" s="12"/>
      <c r="B14" s="12"/>
      <c r="C14" s="12"/>
      <c r="D14" s="12"/>
      <c r="E14" s="12"/>
      <c r="F14" s="33"/>
      <c r="G14" s="28"/>
      <c r="H14" s="34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2" ht="37.200000000000003" thickBot="1" x14ac:dyDescent="0.75">
      <c r="A15" s="12"/>
      <c r="B15" s="12"/>
      <c r="C15" s="12"/>
      <c r="D15" s="12"/>
      <c r="E15" s="12"/>
      <c r="F15" s="35" t="s">
        <v>23</v>
      </c>
      <c r="G15" s="36">
        <v>20</v>
      </c>
      <c r="H15" s="37">
        <v>100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2" ht="37.200000000000003" thickTop="1" x14ac:dyDescent="0.7">
      <c r="A16" s="12"/>
      <c r="B16" s="12"/>
      <c r="C16" s="12"/>
      <c r="D16" s="12"/>
      <c r="E16" s="12"/>
      <c r="F16" s="16"/>
      <c r="G16" s="16"/>
      <c r="H16" s="16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36.6" x14ac:dyDescent="0.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36.6" x14ac:dyDescent="0.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36.6" x14ac:dyDescent="0.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36.6" x14ac:dyDescent="0.7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21" ht="36.6" x14ac:dyDescent="0.7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</sheetData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7964-9D4E-4893-B905-EA859A56C2F5}">
  <dimension ref="A1:E16"/>
  <sheetViews>
    <sheetView zoomScale="92" zoomScaleNormal="92" workbookViewId="0">
      <selection activeCell="B11" sqref="B11"/>
    </sheetView>
  </sheetViews>
  <sheetFormatPr defaultRowHeight="14.4" x14ac:dyDescent="0.3"/>
  <cols>
    <col min="1" max="1" width="50.109375" customWidth="1"/>
    <col min="2" max="2" width="30.21875" customWidth="1"/>
    <col min="3" max="3" width="26.5546875" customWidth="1"/>
    <col min="5" max="5" width="18" customWidth="1"/>
  </cols>
  <sheetData>
    <row r="1" spans="1:5" ht="33.6" x14ac:dyDescent="0.65">
      <c r="B1" s="84" t="s">
        <v>12</v>
      </c>
      <c r="C1" s="84"/>
      <c r="D1" s="17"/>
      <c r="E1" s="17"/>
    </row>
    <row r="2" spans="1:5" ht="33.6" x14ac:dyDescent="0.65">
      <c r="B2" s="27" t="s">
        <v>10</v>
      </c>
      <c r="C2" s="27" t="s">
        <v>11</v>
      </c>
      <c r="D2" s="27"/>
      <c r="E2" s="27"/>
    </row>
    <row r="4" spans="1:5" ht="28.8" x14ac:dyDescent="0.3">
      <c r="A4" s="1" t="s">
        <v>0</v>
      </c>
      <c r="B4" s="18">
        <v>8000</v>
      </c>
      <c r="C4" s="18"/>
    </row>
    <row r="5" spans="1:5" ht="28.8" x14ac:dyDescent="0.3">
      <c r="A5" s="1" t="s">
        <v>1</v>
      </c>
      <c r="B5" s="18">
        <v>2000</v>
      </c>
      <c r="C5" s="18"/>
    </row>
    <row r="6" spans="1:5" ht="28.8" x14ac:dyDescent="0.3">
      <c r="A6" s="1" t="s">
        <v>37</v>
      </c>
      <c r="B6" s="18">
        <v>5000</v>
      </c>
      <c r="C6" s="18"/>
    </row>
    <row r="7" spans="1:5" ht="28.8" x14ac:dyDescent="0.3">
      <c r="A7" s="1" t="s">
        <v>2</v>
      </c>
      <c r="B7" s="18"/>
      <c r="C7" s="18">
        <v>3000</v>
      </c>
    </row>
    <row r="8" spans="1:5" ht="28.8" x14ac:dyDescent="0.3">
      <c r="A8" s="1" t="s">
        <v>38</v>
      </c>
      <c r="B8" s="18"/>
      <c r="C8" s="18">
        <v>12000</v>
      </c>
    </row>
    <row r="9" spans="1:5" ht="28.8" x14ac:dyDescent="0.3">
      <c r="A9" s="1" t="s">
        <v>35</v>
      </c>
      <c r="C9" s="18"/>
    </row>
    <row r="10" spans="1:5" ht="28.8" x14ac:dyDescent="0.3">
      <c r="A10" s="1" t="s">
        <v>36</v>
      </c>
      <c r="B10" s="18"/>
      <c r="C10" s="18"/>
    </row>
    <row r="11" spans="1:5" ht="28.8" x14ac:dyDescent="0.3">
      <c r="A11" s="1" t="s">
        <v>3</v>
      </c>
      <c r="B11" s="18"/>
      <c r="C11" s="18"/>
    </row>
    <row r="12" spans="1:5" ht="28.8" x14ac:dyDescent="0.3">
      <c r="A12" s="1" t="s">
        <v>4</v>
      </c>
      <c r="B12" s="18"/>
      <c r="C12" s="18"/>
    </row>
    <row r="13" spans="1:5" ht="28.8" x14ac:dyDescent="0.3">
      <c r="A13" s="1" t="s">
        <v>5</v>
      </c>
      <c r="B13" s="18"/>
      <c r="C13" s="18"/>
    </row>
    <row r="14" spans="1:5" ht="28.8" x14ac:dyDescent="0.3">
      <c r="A14" s="1" t="s">
        <v>6</v>
      </c>
      <c r="B14" s="18"/>
      <c r="C14" s="18"/>
    </row>
    <row r="15" spans="1:5" ht="28.8" x14ac:dyDescent="0.3">
      <c r="B15" s="18"/>
      <c r="C15" s="18"/>
    </row>
    <row r="16" spans="1:5" ht="31.2" x14ac:dyDescent="0.3">
      <c r="A16" s="1"/>
      <c r="B16" s="19">
        <f>SUM(B4:B15)</f>
        <v>15000</v>
      </c>
      <c r="C16" s="19">
        <f>SUM(C4:C15)</f>
        <v>15000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27E4-E4F6-4E92-A37D-BFA400B05E04}">
  <dimension ref="A1:AU27"/>
  <sheetViews>
    <sheetView zoomScale="112" zoomScaleNormal="112" workbookViewId="0">
      <selection activeCell="A12" sqref="A12"/>
    </sheetView>
  </sheetViews>
  <sheetFormatPr defaultRowHeight="14.4" x14ac:dyDescent="0.3"/>
  <cols>
    <col min="1" max="1" width="10.33203125" style="14" customWidth="1"/>
    <col min="2" max="2" width="29.6640625" bestFit="1" customWidth="1"/>
    <col min="3" max="3" width="22.33203125" bestFit="1" customWidth="1"/>
  </cols>
  <sheetData>
    <row r="1" spans="1:47" ht="31.2" x14ac:dyDescent="0.6">
      <c r="A1" s="52"/>
      <c r="B1" s="53" t="s">
        <v>34</v>
      </c>
      <c r="C1" s="53"/>
      <c r="D1" s="53"/>
      <c r="E1" s="53"/>
      <c r="F1" s="54"/>
      <c r="G1" s="54"/>
      <c r="H1" s="54"/>
      <c r="I1" s="54"/>
      <c r="J1" s="54"/>
      <c r="K1" s="54"/>
      <c r="L1" s="54"/>
      <c r="M1" s="54"/>
    </row>
    <row r="2" spans="1:47" s="108" customFormat="1" ht="25.8" x14ac:dyDescent="0.5">
      <c r="A2" s="74">
        <v>44562</v>
      </c>
      <c r="B2" s="75" t="s">
        <v>24</v>
      </c>
      <c r="C2" s="75"/>
      <c r="D2" s="75"/>
      <c r="E2" s="75"/>
      <c r="F2" s="75"/>
      <c r="G2" s="75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</row>
    <row r="3" spans="1:47" s="38" customFormat="1" ht="24" customHeight="1" x14ac:dyDescent="0.5">
      <c r="A3" s="55">
        <v>44564</v>
      </c>
      <c r="B3" s="56" t="s">
        <v>33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4" spans="1:47" s="42" customFormat="1" ht="25.8" x14ac:dyDescent="0.5">
      <c r="A4" s="58">
        <v>44566</v>
      </c>
      <c r="B4" s="59" t="s">
        <v>26</v>
      </c>
      <c r="C4" s="59"/>
      <c r="D4" s="59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</row>
    <row r="5" spans="1:47" s="43" customFormat="1" ht="25.8" x14ac:dyDescent="0.5">
      <c r="A5" s="61">
        <v>44568</v>
      </c>
      <c r="B5" s="62" t="s">
        <v>8</v>
      </c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</row>
    <row r="6" spans="1:47" s="44" customFormat="1" ht="25.8" x14ac:dyDescent="0.5">
      <c r="A6" s="64">
        <v>44570</v>
      </c>
      <c r="B6" s="65" t="s">
        <v>27</v>
      </c>
      <c r="C6" s="65"/>
      <c r="D6" s="65"/>
      <c r="E6" s="65"/>
      <c r="F6" s="65"/>
      <c r="G6" s="65"/>
      <c r="H6" s="65"/>
      <c r="I6" s="65"/>
      <c r="J6" s="65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</row>
    <row r="7" spans="1:47" s="45" customFormat="1" ht="25.8" x14ac:dyDescent="0.5">
      <c r="A7" s="67">
        <v>44572</v>
      </c>
      <c r="B7" s="68" t="s">
        <v>9</v>
      </c>
      <c r="C7" s="68"/>
      <c r="D7" s="68"/>
      <c r="E7" s="68"/>
      <c r="F7" s="68"/>
      <c r="G7" s="68"/>
      <c r="H7" s="68"/>
      <c r="I7" s="68"/>
      <c r="J7" s="68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</row>
    <row r="8" spans="1:47" s="46" customFormat="1" ht="25.8" x14ac:dyDescent="0.5">
      <c r="A8" s="70">
        <v>44574</v>
      </c>
      <c r="B8" s="39" t="s">
        <v>39</v>
      </c>
      <c r="C8" s="39"/>
      <c r="D8" s="39"/>
      <c r="E8" s="39"/>
      <c r="F8" s="39"/>
      <c r="G8" s="39"/>
      <c r="H8" s="39"/>
      <c r="I8" s="39"/>
      <c r="J8" s="39"/>
      <c r="K8" s="40"/>
      <c r="L8" s="40"/>
      <c r="M8" s="40"/>
      <c r="N8" s="40"/>
      <c r="O8" s="40"/>
      <c r="P8" s="40"/>
      <c r="Q8" s="39"/>
      <c r="R8" s="39"/>
      <c r="S8" s="39"/>
      <c r="T8" s="39"/>
      <c r="U8" s="39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47" s="47" customFormat="1" ht="25.8" x14ac:dyDescent="0.5">
      <c r="A9" s="71">
        <v>44576</v>
      </c>
      <c r="B9" s="72" t="s">
        <v>32</v>
      </c>
      <c r="C9" s="72"/>
      <c r="D9" s="72"/>
      <c r="E9" s="72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47" s="48" customFormat="1" ht="25.8" x14ac:dyDescent="0.5">
      <c r="A10" s="74">
        <v>44578</v>
      </c>
      <c r="B10" s="75" t="s">
        <v>30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</row>
    <row r="11" spans="1:47" s="49" customFormat="1" ht="25.8" x14ac:dyDescent="0.5">
      <c r="A11" s="77">
        <v>44580</v>
      </c>
      <c r="B11" s="78" t="s">
        <v>25</v>
      </c>
      <c r="C11" s="78"/>
      <c r="D11" s="78"/>
      <c r="E11" s="78"/>
      <c r="F11" s="78"/>
      <c r="G11" s="78"/>
      <c r="H11" s="78"/>
      <c r="I11" s="78"/>
      <c r="J11" s="78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</row>
    <row r="12" spans="1:47" s="41" customFormat="1" ht="25.8" x14ac:dyDescent="0.5">
      <c r="A12" s="55">
        <v>44582</v>
      </c>
      <c r="B12" s="56" t="s">
        <v>29</v>
      </c>
      <c r="C12" s="56"/>
      <c r="D12" s="56"/>
      <c r="E12" s="56"/>
      <c r="F12" s="56"/>
      <c r="G12" s="56"/>
      <c r="H12" s="56"/>
      <c r="I12" s="56"/>
      <c r="J12" s="56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</row>
    <row r="13" spans="1:47" s="50" customFormat="1" ht="25.8" x14ac:dyDescent="0.5">
      <c r="A13" s="80">
        <v>44584</v>
      </c>
      <c r="B13" s="81" t="s">
        <v>31</v>
      </c>
      <c r="C13" s="81"/>
      <c r="D13" s="81"/>
      <c r="E13" s="81"/>
      <c r="F13" s="81"/>
      <c r="G13" s="81"/>
      <c r="H13" s="81"/>
      <c r="I13" s="81"/>
      <c r="J13" s="81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</row>
    <row r="14" spans="1:47" s="42" customFormat="1" ht="25.8" x14ac:dyDescent="0.5">
      <c r="A14" s="58">
        <v>44586</v>
      </c>
      <c r="B14" s="59" t="s">
        <v>40</v>
      </c>
      <c r="C14" s="59"/>
      <c r="D14" s="59"/>
      <c r="E14" s="59"/>
      <c r="F14" s="59"/>
      <c r="G14" s="59"/>
      <c r="H14" s="59"/>
      <c r="I14" s="59"/>
      <c r="J14" s="59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</row>
    <row r="15" spans="1:47" s="47" customFormat="1" ht="25.8" x14ac:dyDescent="0.5">
      <c r="A15" s="71">
        <v>44588</v>
      </c>
      <c r="B15" s="72" t="s">
        <v>28</v>
      </c>
      <c r="C15" s="72"/>
      <c r="D15" s="72"/>
      <c r="E15" s="72"/>
      <c r="F15" s="72"/>
      <c r="G15" s="72"/>
      <c r="H15" s="72"/>
      <c r="I15" s="72"/>
      <c r="J15" s="72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</row>
    <row r="16" spans="1:47" ht="22.05" customHeight="1" x14ac:dyDescent="0.35">
      <c r="A16" s="13"/>
      <c r="B16" s="15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</row>
    <row r="17" spans="1:47" ht="22.05" customHeight="1" thickBot="1" x14ac:dyDescent="0.55000000000000004">
      <c r="D17" s="16"/>
      <c r="E17" s="16"/>
      <c r="F17" s="16"/>
      <c r="G17" s="16"/>
      <c r="H17" s="16"/>
      <c r="I17" s="16"/>
      <c r="J17" s="16"/>
      <c r="K17" s="16"/>
      <c r="M17" s="90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</row>
    <row r="18" spans="1:47" ht="29.4" thickTop="1" x14ac:dyDescent="0.55000000000000004">
      <c r="A18" s="30"/>
      <c r="B18" s="31" t="s">
        <v>21</v>
      </c>
      <c r="C18" s="32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90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</row>
    <row r="19" spans="1:47" ht="28.8" x14ac:dyDescent="0.55000000000000004">
      <c r="A19" s="33" t="s">
        <v>20</v>
      </c>
      <c r="B19" s="28">
        <v>10</v>
      </c>
      <c r="C19" s="34">
        <v>50</v>
      </c>
      <c r="D19" s="16"/>
      <c r="E19" s="16"/>
      <c r="F19" s="16"/>
      <c r="G19" s="16"/>
      <c r="H19" s="16"/>
      <c r="I19" s="16"/>
      <c r="J19" s="16"/>
      <c r="K19" s="16"/>
      <c r="L19" s="16"/>
      <c r="M19" s="90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</row>
    <row r="20" spans="1:47" ht="28.8" x14ac:dyDescent="0.55000000000000004">
      <c r="A20" s="33"/>
      <c r="B20" s="28"/>
      <c r="C20" s="34"/>
      <c r="D20" s="16"/>
      <c r="E20" s="16"/>
      <c r="F20" s="16"/>
      <c r="G20" s="16"/>
      <c r="H20" s="16"/>
      <c r="I20" s="16"/>
      <c r="J20" s="16"/>
      <c r="K20" s="16"/>
      <c r="L20" s="16"/>
      <c r="M20" s="9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</row>
    <row r="21" spans="1:47" ht="29.4" thickBot="1" x14ac:dyDescent="0.6">
      <c r="A21" s="35" t="s">
        <v>23</v>
      </c>
      <c r="B21" s="36">
        <v>20</v>
      </c>
      <c r="C21" s="37">
        <v>100</v>
      </c>
      <c r="D21" s="16"/>
      <c r="E21" s="16"/>
      <c r="F21" s="16"/>
      <c r="G21" s="16"/>
      <c r="H21" s="16"/>
      <c r="I21" s="16"/>
      <c r="J21" s="16"/>
      <c r="K21" s="16"/>
      <c r="L21" s="16"/>
      <c r="M21" s="90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</row>
    <row r="22" spans="1:47" ht="26.4" thickTop="1" x14ac:dyDescent="0.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47" ht="25.8" x14ac:dyDescent="0.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47" ht="25.8" x14ac:dyDescent="0.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47" ht="25.8" x14ac:dyDescent="0.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47" ht="25.8" x14ac:dyDescent="0.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47" ht="25.8" x14ac:dyDescent="0.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EE5E-9E0C-4B6F-A381-A5A89694B19F}">
  <dimension ref="A1:T33"/>
  <sheetViews>
    <sheetView zoomScale="50" zoomScaleNormal="50" workbookViewId="0">
      <selection activeCell="R4" sqref="R4"/>
    </sheetView>
  </sheetViews>
  <sheetFormatPr defaultRowHeight="14.4" x14ac:dyDescent="0.3"/>
  <cols>
    <col min="1" max="1" width="14.77734375" customWidth="1"/>
    <col min="2" max="2" width="20.6640625" customWidth="1"/>
    <col min="3" max="6" width="14.77734375" customWidth="1"/>
    <col min="7" max="7" width="20.44140625" customWidth="1"/>
    <col min="8" max="11" width="14.77734375" customWidth="1"/>
    <col min="12" max="12" width="18.21875" customWidth="1"/>
    <col min="13" max="13" width="17.6640625" customWidth="1"/>
    <col min="14" max="17" width="14.77734375" customWidth="1"/>
    <col min="18" max="18" width="22.109375" customWidth="1"/>
    <col min="19" max="20" width="14.77734375" customWidth="1"/>
  </cols>
  <sheetData>
    <row r="1" spans="1:20" ht="2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4" thickBot="1" x14ac:dyDescent="0.55000000000000004">
      <c r="A2" s="85" t="s">
        <v>0</v>
      </c>
      <c r="B2" s="85"/>
      <c r="C2" s="85"/>
      <c r="D2" s="85"/>
      <c r="E2" s="2"/>
      <c r="F2" s="85" t="s">
        <v>1</v>
      </c>
      <c r="G2" s="85"/>
      <c r="H2" s="85"/>
      <c r="I2" s="85"/>
      <c r="J2" s="2"/>
      <c r="K2" s="85" t="s">
        <v>2</v>
      </c>
      <c r="L2" s="85"/>
      <c r="M2" s="85"/>
      <c r="N2" s="85"/>
      <c r="O2" s="2"/>
      <c r="P2" s="85" t="s">
        <v>38</v>
      </c>
      <c r="Q2" s="85"/>
      <c r="R2" s="85"/>
      <c r="S2" s="85"/>
      <c r="T2" s="2"/>
    </row>
    <row r="3" spans="1:20" ht="26.4" thickTop="1" x14ac:dyDescent="0.5">
      <c r="A3" s="6"/>
      <c r="B3" s="7">
        <v>8000</v>
      </c>
      <c r="C3" s="8"/>
      <c r="D3" s="3"/>
      <c r="E3" s="2"/>
      <c r="F3" s="3"/>
      <c r="G3" s="7">
        <v>2000</v>
      </c>
      <c r="H3" s="8"/>
      <c r="I3" s="3"/>
      <c r="J3" s="2"/>
      <c r="K3" s="3"/>
      <c r="L3" s="7"/>
      <c r="M3" s="8">
        <v>3000</v>
      </c>
      <c r="N3" s="3"/>
      <c r="O3" s="2"/>
      <c r="P3" s="3"/>
      <c r="Q3" s="7"/>
      <c r="R3" s="8">
        <v>12000</v>
      </c>
      <c r="S3" s="3"/>
      <c r="T3" s="2"/>
    </row>
    <row r="4" spans="1:20" ht="25.8" x14ac:dyDescent="0.5">
      <c r="A4" s="2"/>
      <c r="B4" s="9"/>
      <c r="C4" s="10"/>
      <c r="D4" s="2"/>
      <c r="E4" s="2"/>
      <c r="F4" s="2"/>
      <c r="G4" s="9"/>
      <c r="H4" s="10"/>
      <c r="I4" s="2"/>
      <c r="J4" s="2"/>
      <c r="K4" s="2"/>
      <c r="L4" s="9"/>
      <c r="M4" s="10"/>
      <c r="N4" s="2"/>
      <c r="O4" s="2"/>
      <c r="P4" s="2"/>
      <c r="Q4" s="9"/>
      <c r="R4" s="10"/>
      <c r="S4" s="2"/>
      <c r="T4" s="2"/>
    </row>
    <row r="5" spans="1:20" ht="25.8" x14ac:dyDescent="0.5">
      <c r="A5" s="2"/>
      <c r="B5" s="9"/>
      <c r="C5" s="10"/>
      <c r="D5" s="2"/>
      <c r="E5" s="2"/>
      <c r="F5" s="2"/>
      <c r="G5" s="9"/>
      <c r="H5" s="10"/>
      <c r="I5" s="2"/>
      <c r="J5" s="2"/>
      <c r="K5" s="2"/>
      <c r="L5" s="9"/>
      <c r="M5" s="10"/>
      <c r="N5" s="2"/>
      <c r="O5" s="2"/>
      <c r="P5" s="2"/>
      <c r="Q5" s="9"/>
      <c r="R5" s="10"/>
      <c r="S5" s="2"/>
      <c r="T5" s="2"/>
    </row>
    <row r="6" spans="1:20" ht="25.8" x14ac:dyDescent="0.5">
      <c r="A6" s="2"/>
      <c r="B6" s="9"/>
      <c r="C6" s="10"/>
      <c r="D6" s="2"/>
      <c r="E6" s="2"/>
      <c r="F6" s="2"/>
      <c r="G6" s="9"/>
      <c r="H6" s="10"/>
      <c r="I6" s="2"/>
      <c r="J6" s="2"/>
      <c r="K6" s="2"/>
      <c r="L6" s="9"/>
      <c r="M6" s="10"/>
      <c r="N6" s="2"/>
      <c r="O6" s="2"/>
      <c r="P6" s="2"/>
      <c r="Q6" s="9"/>
      <c r="R6" s="10"/>
      <c r="S6" s="2"/>
      <c r="T6" s="2"/>
    </row>
    <row r="7" spans="1:20" ht="25.8" x14ac:dyDescent="0.5">
      <c r="A7" s="2"/>
      <c r="B7" s="9"/>
      <c r="C7" s="10"/>
      <c r="D7" s="2"/>
      <c r="E7" s="2"/>
      <c r="F7" s="2"/>
      <c r="G7" s="9"/>
      <c r="H7" s="10"/>
      <c r="I7" s="2"/>
      <c r="J7" s="2"/>
      <c r="K7" s="2"/>
      <c r="L7" s="9"/>
      <c r="M7" s="10"/>
      <c r="N7" s="2"/>
      <c r="O7" s="2"/>
      <c r="P7" s="2"/>
      <c r="Q7" s="9"/>
      <c r="R7" s="10"/>
      <c r="S7" s="2"/>
      <c r="T7" s="2"/>
    </row>
    <row r="8" spans="1:20" ht="25.8" x14ac:dyDescent="0.5">
      <c r="A8" s="2"/>
      <c r="B8" s="9"/>
      <c r="C8" s="10"/>
      <c r="D8" s="2"/>
      <c r="E8" s="2"/>
      <c r="F8" s="2"/>
      <c r="G8" s="9"/>
      <c r="H8" s="10"/>
      <c r="I8" s="2"/>
      <c r="J8" s="2"/>
      <c r="K8" s="2"/>
      <c r="L8" s="9"/>
      <c r="M8" s="10"/>
      <c r="N8" s="2"/>
      <c r="O8" s="2"/>
      <c r="P8" s="2"/>
      <c r="Q8" s="9"/>
      <c r="R8" s="10"/>
      <c r="S8" s="2"/>
      <c r="T8" s="2"/>
    </row>
    <row r="9" spans="1:20" ht="25.8" x14ac:dyDescent="0.5">
      <c r="A9" s="2"/>
      <c r="B9" s="9"/>
      <c r="C9" s="10"/>
      <c r="D9" s="2"/>
      <c r="E9" s="2"/>
      <c r="F9" s="2"/>
      <c r="G9" s="9"/>
      <c r="H9" s="10"/>
      <c r="I9" s="2"/>
      <c r="J9" s="2"/>
      <c r="K9" s="2"/>
      <c r="L9" s="9"/>
      <c r="M9" s="10"/>
      <c r="N9" s="2"/>
      <c r="O9" s="2"/>
      <c r="P9" s="2"/>
      <c r="Q9" s="9"/>
      <c r="R9" s="10"/>
      <c r="S9" s="2"/>
      <c r="T9" s="2"/>
    </row>
    <row r="10" spans="1:20" ht="25.8" x14ac:dyDescent="0.5">
      <c r="A10" s="2"/>
      <c r="B10" s="11">
        <f t="shared" ref="B10:C10" si="0">SUM(B3:B9)</f>
        <v>8000</v>
      </c>
      <c r="C10" s="11">
        <f t="shared" si="0"/>
        <v>0</v>
      </c>
      <c r="D10" s="5"/>
      <c r="E10" s="5"/>
      <c r="F10" s="5"/>
      <c r="G10" s="11">
        <f t="shared" ref="G10:H10" si="1">SUM(G3:G9)</f>
        <v>2000</v>
      </c>
      <c r="H10" s="11">
        <f t="shared" si="1"/>
        <v>0</v>
      </c>
      <c r="I10" s="5"/>
      <c r="J10" s="5"/>
      <c r="K10" s="5"/>
      <c r="L10" s="11">
        <f t="shared" ref="L10:M10" si="2">SUM(L3:L9)</f>
        <v>0</v>
      </c>
      <c r="M10" s="11">
        <f t="shared" si="2"/>
        <v>3000</v>
      </c>
      <c r="N10" s="2"/>
      <c r="O10" s="2"/>
      <c r="P10" s="2"/>
      <c r="Q10" s="11">
        <f t="shared" ref="Q10:R10" si="3">SUM(Q3:Q9)</f>
        <v>0</v>
      </c>
      <c r="R10" s="11">
        <f t="shared" si="3"/>
        <v>12000</v>
      </c>
      <c r="S10" s="2"/>
      <c r="T10" s="2"/>
    </row>
    <row r="11" spans="1:20" ht="2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4" thickBot="1" x14ac:dyDescent="0.55000000000000004">
      <c r="A14" s="85" t="s">
        <v>35</v>
      </c>
      <c r="B14" s="85"/>
      <c r="C14" s="85"/>
      <c r="D14" s="85"/>
      <c r="E14" s="2"/>
      <c r="F14" s="86" t="s">
        <v>36</v>
      </c>
      <c r="G14" s="86"/>
      <c r="H14" s="86"/>
      <c r="I14" s="86"/>
      <c r="J14" s="2"/>
      <c r="K14" s="86" t="s">
        <v>37</v>
      </c>
      <c r="L14" s="86"/>
      <c r="M14" s="86"/>
      <c r="N14" s="86"/>
      <c r="O14" s="2"/>
      <c r="P14" s="2"/>
      <c r="Q14" s="2"/>
      <c r="R14" s="2"/>
      <c r="S14" s="2"/>
      <c r="T14" s="2"/>
    </row>
    <row r="15" spans="1:20" ht="26.4" thickTop="1" x14ac:dyDescent="0.5">
      <c r="A15" s="3"/>
      <c r="B15" s="7"/>
      <c r="C15" s="8"/>
      <c r="D15" s="3"/>
      <c r="E15" s="2"/>
      <c r="F15" s="3"/>
      <c r="G15" s="7"/>
      <c r="H15" s="8"/>
      <c r="I15" s="3"/>
      <c r="J15" s="2"/>
      <c r="K15" s="4"/>
      <c r="L15" s="7">
        <v>5000</v>
      </c>
      <c r="M15" s="8"/>
      <c r="N15" s="4"/>
      <c r="O15" s="2"/>
      <c r="P15" s="2"/>
      <c r="Q15" s="2"/>
      <c r="R15" s="2"/>
      <c r="S15" s="2"/>
      <c r="T15" s="2"/>
    </row>
    <row r="16" spans="1:20" ht="25.8" x14ac:dyDescent="0.5">
      <c r="A16" s="2"/>
      <c r="B16" s="9"/>
      <c r="C16" s="10"/>
      <c r="D16" s="2"/>
      <c r="E16" s="2"/>
      <c r="F16" s="2"/>
      <c r="G16" s="9"/>
      <c r="H16" s="10"/>
      <c r="I16" s="2"/>
      <c r="J16" s="2"/>
      <c r="K16" s="4"/>
      <c r="L16" s="9"/>
      <c r="M16" s="10"/>
      <c r="N16" s="4"/>
      <c r="O16" s="2"/>
      <c r="P16" s="2"/>
      <c r="Q16" s="2"/>
      <c r="R16" s="2"/>
      <c r="S16" s="2"/>
      <c r="T16" s="2"/>
    </row>
    <row r="17" spans="1:20" ht="25.8" x14ac:dyDescent="0.5">
      <c r="A17" s="2"/>
      <c r="B17" s="9"/>
      <c r="C17" s="10"/>
      <c r="D17" s="2"/>
      <c r="E17" s="2"/>
      <c r="F17" s="2"/>
      <c r="G17" s="9"/>
      <c r="H17" s="10"/>
      <c r="I17" s="2"/>
      <c r="J17" s="2"/>
      <c r="K17" s="4"/>
      <c r="L17" s="9"/>
      <c r="M17" s="10"/>
      <c r="N17" s="4"/>
      <c r="O17" s="2"/>
      <c r="P17" s="2"/>
      <c r="Q17" s="2"/>
      <c r="R17" s="2"/>
      <c r="S17" s="2"/>
      <c r="T17" s="2"/>
    </row>
    <row r="18" spans="1:20" ht="25.8" x14ac:dyDescent="0.5">
      <c r="A18" s="2"/>
      <c r="B18" s="9"/>
      <c r="C18" s="10"/>
      <c r="D18" s="2"/>
      <c r="E18" s="2"/>
      <c r="F18" s="2"/>
      <c r="G18" s="9"/>
      <c r="H18" s="10"/>
      <c r="I18" s="2"/>
      <c r="J18" s="2"/>
      <c r="K18" s="4"/>
      <c r="L18" s="9"/>
      <c r="M18" s="10"/>
      <c r="N18" s="4"/>
      <c r="O18" s="2"/>
      <c r="P18" s="2"/>
      <c r="Q18" s="2"/>
      <c r="R18" s="2"/>
      <c r="S18" s="2"/>
      <c r="T18" s="2"/>
    </row>
    <row r="19" spans="1:20" ht="25.8" x14ac:dyDescent="0.5">
      <c r="A19" s="2"/>
      <c r="B19" s="9"/>
      <c r="C19" s="10"/>
      <c r="D19" s="2"/>
      <c r="E19" s="2"/>
      <c r="F19" s="2"/>
      <c r="G19" s="9"/>
      <c r="H19" s="10"/>
      <c r="I19" s="2"/>
      <c r="J19" s="2"/>
      <c r="K19" s="4"/>
      <c r="L19" s="9"/>
      <c r="M19" s="10"/>
      <c r="N19" s="4"/>
      <c r="O19" s="2"/>
      <c r="P19" s="2"/>
      <c r="Q19" s="2"/>
      <c r="R19" s="2"/>
      <c r="S19" s="2"/>
      <c r="T19" s="2"/>
    </row>
    <row r="20" spans="1:20" ht="25.8" x14ac:dyDescent="0.5">
      <c r="A20" s="2"/>
      <c r="B20" s="9"/>
      <c r="C20" s="10"/>
      <c r="D20" s="2"/>
      <c r="E20" s="2"/>
      <c r="F20" s="2"/>
      <c r="G20" s="9"/>
      <c r="H20" s="10"/>
      <c r="I20" s="2"/>
      <c r="J20" s="2"/>
      <c r="K20" s="4"/>
      <c r="L20" s="9"/>
      <c r="M20" s="10"/>
      <c r="N20" s="4"/>
      <c r="O20" s="2"/>
      <c r="P20" s="2"/>
      <c r="Q20" s="2"/>
      <c r="R20" s="2"/>
      <c r="S20" s="2"/>
      <c r="T20" s="2"/>
    </row>
    <row r="21" spans="1:20" ht="25.8" x14ac:dyDescent="0.5">
      <c r="A21" s="2"/>
      <c r="B21" s="9"/>
      <c r="C21" s="10"/>
      <c r="D21" s="2"/>
      <c r="F21" s="2"/>
      <c r="G21" s="9"/>
      <c r="H21" s="10"/>
      <c r="I21" s="2"/>
      <c r="K21" s="4"/>
      <c r="L21" s="9"/>
      <c r="M21" s="10"/>
      <c r="N21" s="4"/>
    </row>
    <row r="22" spans="1:20" ht="25.8" x14ac:dyDescent="0.5">
      <c r="A22" s="2"/>
      <c r="B22" s="11">
        <f t="shared" ref="B22:C22" si="4">SUM(B15:B21)</f>
        <v>0</v>
      </c>
      <c r="C22" s="11">
        <f t="shared" si="4"/>
        <v>0</v>
      </c>
      <c r="D22" s="2"/>
      <c r="F22" s="2"/>
      <c r="G22" s="11">
        <f t="shared" ref="G22:H22" si="5">SUM(G15:G21)</f>
        <v>0</v>
      </c>
      <c r="H22" s="11">
        <f t="shared" si="5"/>
        <v>0</v>
      </c>
      <c r="I22" s="2"/>
      <c r="K22" s="4"/>
      <c r="L22" s="11">
        <f t="shared" ref="L22:M22" si="6">SUM(L15:L21)</f>
        <v>5000</v>
      </c>
      <c r="M22" s="11">
        <f t="shared" si="6"/>
        <v>0</v>
      </c>
      <c r="N22" s="4"/>
    </row>
    <row r="25" spans="1:20" ht="26.4" thickBot="1" x14ac:dyDescent="0.55000000000000004">
      <c r="A25" s="87" t="s">
        <v>5</v>
      </c>
      <c r="B25" s="87"/>
      <c r="C25" s="87"/>
      <c r="D25" s="87"/>
      <c r="F25" s="88" t="s">
        <v>6</v>
      </c>
      <c r="G25" s="88"/>
      <c r="H25" s="88"/>
      <c r="I25" s="88"/>
      <c r="K25" s="89" t="s">
        <v>4</v>
      </c>
      <c r="L25" s="89"/>
      <c r="M25" s="89"/>
      <c r="N25" s="89"/>
    </row>
    <row r="26" spans="1:20" ht="26.4" thickTop="1" x14ac:dyDescent="0.5">
      <c r="A26" s="4"/>
      <c r="B26" s="7"/>
      <c r="C26" s="8"/>
      <c r="D26" s="4"/>
      <c r="F26" s="4"/>
      <c r="G26" s="7"/>
      <c r="H26" s="8"/>
      <c r="I26" s="4"/>
      <c r="K26" s="4"/>
      <c r="L26" s="7"/>
      <c r="M26" s="8"/>
      <c r="N26" s="4"/>
    </row>
    <row r="27" spans="1:20" ht="25.8" x14ac:dyDescent="0.5">
      <c r="A27" s="4"/>
      <c r="B27" s="9"/>
      <c r="C27" s="10"/>
      <c r="D27" s="4"/>
      <c r="F27" s="4"/>
      <c r="G27" s="9"/>
      <c r="H27" s="10"/>
      <c r="I27" s="4"/>
      <c r="K27" s="4"/>
      <c r="L27" s="9"/>
      <c r="M27" s="10"/>
      <c r="N27" s="4"/>
    </row>
    <row r="28" spans="1:20" ht="25.8" x14ac:dyDescent="0.5">
      <c r="A28" s="4"/>
      <c r="B28" s="9"/>
      <c r="C28" s="10"/>
      <c r="D28" s="4"/>
      <c r="F28" s="4"/>
      <c r="G28" s="9"/>
      <c r="H28" s="10"/>
      <c r="I28" s="4"/>
      <c r="K28" s="4"/>
      <c r="L28" s="9"/>
      <c r="M28" s="10"/>
      <c r="N28" s="4"/>
    </row>
    <row r="29" spans="1:20" ht="25.8" x14ac:dyDescent="0.5">
      <c r="A29" s="4"/>
      <c r="B29" s="9"/>
      <c r="C29" s="10"/>
      <c r="D29" s="4"/>
      <c r="F29" s="4"/>
      <c r="G29" s="9"/>
      <c r="H29" s="10"/>
      <c r="I29" s="4"/>
      <c r="K29" s="4"/>
      <c r="L29" s="9"/>
      <c r="M29" s="10"/>
      <c r="N29" s="4"/>
    </row>
    <row r="30" spans="1:20" ht="25.8" x14ac:dyDescent="0.5">
      <c r="A30" s="4"/>
      <c r="B30" s="9"/>
      <c r="C30" s="10"/>
      <c r="D30" s="4"/>
      <c r="F30" s="4"/>
      <c r="G30" s="9"/>
      <c r="H30" s="10"/>
      <c r="I30" s="4"/>
      <c r="K30" s="4"/>
      <c r="L30" s="9"/>
      <c r="M30" s="10"/>
      <c r="N30" s="4"/>
    </row>
    <row r="31" spans="1:20" ht="25.8" x14ac:dyDescent="0.5">
      <c r="A31" s="4"/>
      <c r="B31" s="9"/>
      <c r="C31" s="10"/>
      <c r="D31" s="4"/>
      <c r="F31" s="4"/>
      <c r="G31" s="9"/>
      <c r="H31" s="10"/>
      <c r="I31" s="4"/>
      <c r="K31" s="4"/>
      <c r="L31" s="9"/>
      <c r="M31" s="10"/>
      <c r="N31" s="4"/>
    </row>
    <row r="32" spans="1:20" ht="25.8" x14ac:dyDescent="0.5">
      <c r="A32" s="4"/>
      <c r="B32" s="9"/>
      <c r="C32" s="10"/>
      <c r="D32" s="4"/>
      <c r="F32" s="4"/>
      <c r="G32" s="9"/>
      <c r="H32" s="10"/>
      <c r="I32" s="4"/>
      <c r="K32" s="4"/>
      <c r="L32" s="9"/>
      <c r="M32" s="10"/>
      <c r="N32" s="4"/>
    </row>
    <row r="33" spans="1:14" ht="25.8" x14ac:dyDescent="0.5">
      <c r="A33" s="4"/>
      <c r="B33" s="11">
        <f t="shared" ref="B33:C33" si="7">SUM(B26:B32)</f>
        <v>0</v>
      </c>
      <c r="C33" s="11">
        <f t="shared" si="7"/>
        <v>0</v>
      </c>
      <c r="D33" s="4"/>
      <c r="F33" s="4"/>
      <c r="G33" s="11">
        <f t="shared" ref="G33:H33" si="8">SUM(G26:G32)</f>
        <v>0</v>
      </c>
      <c r="H33" s="11">
        <f t="shared" si="8"/>
        <v>0</v>
      </c>
      <c r="I33" s="4"/>
      <c r="K33" s="4"/>
      <c r="L33" s="11">
        <f t="shared" ref="L33:M33" si="9">SUM(L26:L32)</f>
        <v>0</v>
      </c>
      <c r="M33" s="11">
        <f t="shared" si="9"/>
        <v>0</v>
      </c>
      <c r="N33" s="4"/>
    </row>
  </sheetData>
  <mergeCells count="10">
    <mergeCell ref="P2:S2"/>
    <mergeCell ref="A25:D25"/>
    <mergeCell ref="F25:I25"/>
    <mergeCell ref="K25:N25"/>
    <mergeCell ref="A2:D2"/>
    <mergeCell ref="F2:I2"/>
    <mergeCell ref="K2:N2"/>
    <mergeCell ref="A14:D14"/>
    <mergeCell ref="F14:I14"/>
    <mergeCell ref="K14:N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2107-9D7D-40B7-AF3E-DD9027F76394}">
  <dimension ref="A1:E16"/>
  <sheetViews>
    <sheetView zoomScale="92" zoomScaleNormal="92" workbookViewId="0">
      <selection activeCell="C9" sqref="C9"/>
    </sheetView>
  </sheetViews>
  <sheetFormatPr defaultRowHeight="14.4" x14ac:dyDescent="0.3"/>
  <cols>
    <col min="1" max="1" width="50.109375" customWidth="1"/>
    <col min="2" max="2" width="30.21875" customWidth="1"/>
    <col min="3" max="3" width="26.5546875" customWidth="1"/>
    <col min="5" max="5" width="18" customWidth="1"/>
  </cols>
  <sheetData>
    <row r="1" spans="1:5" ht="33.6" x14ac:dyDescent="0.65">
      <c r="B1" s="84" t="s">
        <v>12</v>
      </c>
      <c r="C1" s="84"/>
      <c r="D1" s="17"/>
      <c r="E1" s="17"/>
    </row>
    <row r="2" spans="1:5" ht="33.6" x14ac:dyDescent="0.65">
      <c r="B2" s="27" t="s">
        <v>10</v>
      </c>
      <c r="C2" s="27" t="s">
        <v>11</v>
      </c>
      <c r="D2" s="27"/>
      <c r="E2" s="27"/>
    </row>
    <row r="4" spans="1:5" ht="28.8" x14ac:dyDescent="0.3">
      <c r="A4" s="1" t="s">
        <v>0</v>
      </c>
      <c r="B4" s="18"/>
      <c r="C4" s="18"/>
    </row>
    <row r="5" spans="1:5" ht="28.8" x14ac:dyDescent="0.3">
      <c r="A5" s="1" t="s">
        <v>1</v>
      </c>
      <c r="B5" s="18"/>
      <c r="C5" s="18"/>
    </row>
    <row r="6" spans="1:5" ht="28.8" x14ac:dyDescent="0.3">
      <c r="A6" s="1" t="s">
        <v>37</v>
      </c>
      <c r="B6" s="18"/>
      <c r="C6" s="18"/>
    </row>
    <row r="7" spans="1:5" ht="28.8" x14ac:dyDescent="0.3">
      <c r="A7" s="1" t="s">
        <v>2</v>
      </c>
      <c r="B7" s="18"/>
      <c r="C7" s="18"/>
    </row>
    <row r="8" spans="1:5" ht="28.8" x14ac:dyDescent="0.3">
      <c r="A8" s="1" t="s">
        <v>38</v>
      </c>
      <c r="B8" s="18"/>
      <c r="C8" s="18"/>
    </row>
    <row r="9" spans="1:5" ht="28.8" x14ac:dyDescent="0.3">
      <c r="A9" s="1" t="s">
        <v>35</v>
      </c>
      <c r="C9" s="18"/>
    </row>
    <row r="10" spans="1:5" ht="28.8" x14ac:dyDescent="0.3">
      <c r="A10" s="1" t="s">
        <v>36</v>
      </c>
      <c r="B10" s="18"/>
      <c r="C10" s="18"/>
    </row>
    <row r="11" spans="1:5" ht="28.8" x14ac:dyDescent="0.3">
      <c r="A11" s="1" t="s">
        <v>3</v>
      </c>
      <c r="B11" s="18"/>
      <c r="C11" s="18"/>
    </row>
    <row r="12" spans="1:5" ht="28.8" x14ac:dyDescent="0.3">
      <c r="A12" s="1" t="s">
        <v>4</v>
      </c>
      <c r="B12" s="18"/>
      <c r="C12" s="18"/>
    </row>
    <row r="13" spans="1:5" ht="28.8" x14ac:dyDescent="0.3">
      <c r="A13" s="1" t="s">
        <v>5</v>
      </c>
      <c r="B13" s="18"/>
      <c r="C13" s="18"/>
    </row>
    <row r="14" spans="1:5" ht="28.8" x14ac:dyDescent="0.3">
      <c r="A14" s="1" t="s">
        <v>6</v>
      </c>
      <c r="B14" s="18"/>
      <c r="C14" s="18"/>
    </row>
    <row r="15" spans="1:5" ht="28.8" x14ac:dyDescent="0.3">
      <c r="B15" s="18"/>
      <c r="C15" s="18"/>
    </row>
    <row r="16" spans="1:5" ht="31.2" x14ac:dyDescent="0.3">
      <c r="A16" s="1"/>
      <c r="B16" s="19">
        <f>SUM(B4:B15)</f>
        <v>0</v>
      </c>
      <c r="C16" s="19">
        <f>SUM(C4:C15)</f>
        <v>0</v>
      </c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29B-CC7D-454F-9BD4-A97CEE80087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7DD9B-78F1-4B20-946C-C8CC2974C5C2}">
  <dimension ref="A1:T33"/>
  <sheetViews>
    <sheetView topLeftCell="A18" zoomScale="91" zoomScaleNormal="91" workbookViewId="0">
      <selection activeCell="D18" sqref="C18:D18"/>
    </sheetView>
  </sheetViews>
  <sheetFormatPr defaultRowHeight="14.4" x14ac:dyDescent="0.3"/>
  <cols>
    <col min="1" max="1" width="14.77734375" customWidth="1"/>
    <col min="2" max="2" width="20.6640625" customWidth="1"/>
    <col min="3" max="3" width="17.33203125" customWidth="1"/>
    <col min="4" max="6" width="14.77734375" customWidth="1"/>
    <col min="7" max="7" width="20.44140625" customWidth="1"/>
    <col min="8" max="11" width="14.77734375" customWidth="1"/>
    <col min="12" max="12" width="18.21875" customWidth="1"/>
    <col min="13" max="13" width="17.6640625" customWidth="1"/>
    <col min="14" max="17" width="14.77734375" customWidth="1"/>
    <col min="18" max="18" width="22.109375" customWidth="1"/>
    <col min="19" max="20" width="14.77734375" customWidth="1"/>
  </cols>
  <sheetData>
    <row r="1" spans="1:20" ht="2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4" thickBot="1" x14ac:dyDescent="0.55000000000000004">
      <c r="A2" s="85" t="s">
        <v>0</v>
      </c>
      <c r="B2" s="85"/>
      <c r="C2" s="85"/>
      <c r="D2" s="85"/>
      <c r="E2" s="2"/>
      <c r="F2" s="85" t="s">
        <v>1</v>
      </c>
      <c r="G2" s="85"/>
      <c r="H2" s="85"/>
      <c r="I2" s="85"/>
      <c r="J2" s="2"/>
      <c r="K2" s="85" t="s">
        <v>2</v>
      </c>
      <c r="L2" s="85"/>
      <c r="M2" s="85"/>
      <c r="N2" s="85"/>
      <c r="O2" s="2"/>
      <c r="P2" s="85" t="s">
        <v>38</v>
      </c>
      <c r="Q2" s="85"/>
      <c r="R2" s="85"/>
      <c r="S2" s="85"/>
      <c r="T2" s="2"/>
    </row>
    <row r="3" spans="1:20" ht="26.4" thickTop="1" x14ac:dyDescent="0.5">
      <c r="A3" s="91"/>
      <c r="B3" s="92">
        <v>8000</v>
      </c>
      <c r="C3" s="109">
        <v>400</v>
      </c>
      <c r="D3" s="116">
        <v>44562</v>
      </c>
      <c r="E3" s="94"/>
      <c r="F3" s="95"/>
      <c r="G3" s="92">
        <v>2000</v>
      </c>
      <c r="H3" s="130">
        <v>75</v>
      </c>
      <c r="I3" s="128">
        <v>44574</v>
      </c>
      <c r="J3" s="2"/>
      <c r="K3" s="141">
        <v>44584</v>
      </c>
      <c r="L3" s="142">
        <v>150</v>
      </c>
      <c r="M3" s="83">
        <v>3000</v>
      </c>
      <c r="N3" s="3"/>
      <c r="O3" s="2"/>
      <c r="P3" s="3"/>
      <c r="Q3" s="7"/>
      <c r="R3" s="83">
        <v>12000</v>
      </c>
      <c r="S3" s="3"/>
      <c r="T3" s="2"/>
    </row>
    <row r="4" spans="1:20" ht="25.8" x14ac:dyDescent="0.5">
      <c r="A4" s="115">
        <v>44566</v>
      </c>
      <c r="B4" s="111">
        <v>400</v>
      </c>
      <c r="C4" s="119">
        <v>1000</v>
      </c>
      <c r="D4" s="120">
        <v>44568</v>
      </c>
      <c r="E4" s="94"/>
      <c r="F4" s="123">
        <v>44570</v>
      </c>
      <c r="G4" s="124">
        <v>150</v>
      </c>
      <c r="H4" s="98"/>
      <c r="I4" s="94"/>
      <c r="J4" s="2"/>
      <c r="K4" s="2"/>
      <c r="L4" s="97"/>
      <c r="M4" s="98">
        <v>500</v>
      </c>
      <c r="N4" s="118">
        <v>44564</v>
      </c>
      <c r="O4" s="94"/>
      <c r="P4" s="2"/>
      <c r="Q4" s="9"/>
      <c r="R4" s="10"/>
      <c r="S4" s="2"/>
      <c r="T4" s="2"/>
    </row>
    <row r="5" spans="1:20" ht="25.8" x14ac:dyDescent="0.5">
      <c r="A5" s="128">
        <v>44574</v>
      </c>
      <c r="B5" s="129">
        <v>75</v>
      </c>
      <c r="C5" s="131">
        <v>110</v>
      </c>
      <c r="D5" s="132">
        <v>44576</v>
      </c>
      <c r="E5" s="94"/>
      <c r="F5" s="132">
        <v>44588</v>
      </c>
      <c r="G5" s="133">
        <v>100</v>
      </c>
      <c r="H5" s="98"/>
      <c r="I5" s="94"/>
      <c r="J5" s="2"/>
      <c r="K5" s="2"/>
      <c r="L5" s="97"/>
      <c r="M5" s="127">
        <v>700</v>
      </c>
      <c r="N5" s="125">
        <v>44572</v>
      </c>
      <c r="O5" s="94"/>
      <c r="P5" s="2"/>
      <c r="Q5" s="9"/>
      <c r="R5" s="10"/>
      <c r="S5" s="2"/>
      <c r="T5" s="2"/>
    </row>
    <row r="6" spans="1:20" ht="25.8" x14ac:dyDescent="0.5">
      <c r="A6" s="137">
        <v>44582</v>
      </c>
      <c r="B6" s="97">
        <v>200</v>
      </c>
      <c r="C6" s="134">
        <v>400</v>
      </c>
      <c r="D6" s="117">
        <v>44578</v>
      </c>
      <c r="E6" s="94"/>
      <c r="F6" s="54"/>
      <c r="G6" s="54"/>
      <c r="H6" s="98"/>
      <c r="I6" s="94"/>
      <c r="J6" s="2"/>
      <c r="K6" s="2"/>
      <c r="L6" s="97"/>
      <c r="M6" s="131">
        <v>110</v>
      </c>
      <c r="N6" s="132">
        <v>44576</v>
      </c>
      <c r="O6" s="94"/>
      <c r="P6" s="2"/>
      <c r="Q6" s="9"/>
      <c r="R6" s="10"/>
      <c r="S6" s="2"/>
      <c r="T6" s="2"/>
    </row>
    <row r="7" spans="1:20" ht="25.8" x14ac:dyDescent="0.5">
      <c r="A7" s="144">
        <v>44588</v>
      </c>
      <c r="B7" s="133">
        <v>100</v>
      </c>
      <c r="C7" s="139">
        <v>150</v>
      </c>
      <c r="D7" s="140">
        <v>44584</v>
      </c>
      <c r="E7" s="94"/>
      <c r="F7" s="94"/>
      <c r="G7" s="97"/>
      <c r="H7" s="98"/>
      <c r="I7" s="94"/>
      <c r="J7" s="2"/>
      <c r="K7" s="2"/>
      <c r="L7" s="97"/>
      <c r="M7" s="136">
        <v>300</v>
      </c>
      <c r="N7" s="96">
        <v>44580</v>
      </c>
      <c r="O7" s="94"/>
      <c r="P7" s="2"/>
      <c r="Q7" s="9"/>
      <c r="R7" s="10"/>
      <c r="S7" s="2"/>
      <c r="T7" s="2"/>
    </row>
    <row r="8" spans="1:20" ht="25.8" x14ac:dyDescent="0.5">
      <c r="A8" s="94"/>
      <c r="B8" s="97"/>
      <c r="C8" s="143">
        <v>600</v>
      </c>
      <c r="D8" s="115">
        <v>44586</v>
      </c>
      <c r="E8" s="94"/>
      <c r="F8" s="94"/>
      <c r="G8" s="97"/>
      <c r="H8" s="98"/>
      <c r="I8" s="94"/>
      <c r="J8" s="2"/>
      <c r="K8" s="2"/>
      <c r="L8" s="97"/>
      <c r="M8" s="143">
        <v>600</v>
      </c>
      <c r="N8" s="115">
        <v>44586</v>
      </c>
      <c r="O8" s="94"/>
      <c r="P8" s="2"/>
      <c r="Q8" s="9"/>
      <c r="R8" s="10"/>
      <c r="S8" s="2"/>
      <c r="T8" s="2"/>
    </row>
    <row r="9" spans="1:20" ht="25.8" x14ac:dyDescent="0.5">
      <c r="A9" s="94"/>
      <c r="B9" s="97"/>
      <c r="C9" s="98"/>
      <c r="D9" s="94"/>
      <c r="E9" s="94"/>
      <c r="F9" s="94"/>
      <c r="G9" s="97"/>
      <c r="H9" s="98"/>
      <c r="I9" s="94"/>
      <c r="J9" s="2"/>
      <c r="K9" s="2"/>
      <c r="L9" s="9"/>
      <c r="M9" s="10"/>
      <c r="N9" s="2"/>
      <c r="O9" s="2"/>
      <c r="P9" s="2"/>
      <c r="Q9" s="9"/>
      <c r="R9" s="10"/>
      <c r="S9" s="2"/>
      <c r="T9" s="2"/>
    </row>
    <row r="10" spans="1:20" ht="25.8" x14ac:dyDescent="0.5">
      <c r="A10" s="100">
        <f>B10-C10</f>
        <v>6115</v>
      </c>
      <c r="B10" s="101">
        <f t="shared" ref="B10:C10" si="0">SUM(B3:B9)</f>
        <v>8775</v>
      </c>
      <c r="C10" s="101">
        <f t="shared" si="0"/>
        <v>2660</v>
      </c>
      <c r="D10" s="102"/>
      <c r="E10" s="102"/>
      <c r="F10" s="100">
        <f>G10-H10</f>
        <v>2175</v>
      </c>
      <c r="G10" s="101">
        <f t="shared" ref="G10:H10" si="1">SUM(G3:G9)</f>
        <v>2250</v>
      </c>
      <c r="H10" s="101">
        <f t="shared" si="1"/>
        <v>75</v>
      </c>
      <c r="I10" s="102"/>
      <c r="J10" s="5"/>
      <c r="K10" s="51">
        <f>L10-M10</f>
        <v>-5060</v>
      </c>
      <c r="L10" s="11">
        <f t="shared" ref="L10:M10" si="2">SUM(L3:L9)</f>
        <v>150</v>
      </c>
      <c r="M10" s="11">
        <f t="shared" si="2"/>
        <v>5210</v>
      </c>
      <c r="N10" s="2"/>
      <c r="O10" s="2"/>
      <c r="P10" s="2"/>
      <c r="Q10" s="11">
        <f t="shared" ref="Q10:R10" si="3">SUM(Q3:Q9)</f>
        <v>0</v>
      </c>
      <c r="R10" s="11">
        <f t="shared" si="3"/>
        <v>12000</v>
      </c>
      <c r="S10" s="2"/>
      <c r="T10" s="2"/>
    </row>
    <row r="11" spans="1:20" ht="2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4" thickBot="1" x14ac:dyDescent="0.55000000000000004">
      <c r="A14" s="85" t="s">
        <v>35</v>
      </c>
      <c r="B14" s="85"/>
      <c r="C14" s="85"/>
      <c r="D14" s="85"/>
      <c r="E14" s="2"/>
      <c r="F14" s="86" t="s">
        <v>36</v>
      </c>
      <c r="G14" s="86"/>
      <c r="H14" s="86"/>
      <c r="I14" s="86"/>
      <c r="J14" s="2"/>
      <c r="K14" s="86" t="s">
        <v>37</v>
      </c>
      <c r="L14" s="86"/>
      <c r="M14" s="86"/>
      <c r="N14" s="86"/>
      <c r="O14" s="2"/>
      <c r="P14" s="2"/>
      <c r="Q14" s="2"/>
      <c r="R14" s="2"/>
      <c r="S14" s="2"/>
      <c r="T14" s="2"/>
    </row>
    <row r="15" spans="1:20" ht="26.4" thickTop="1" x14ac:dyDescent="0.5">
      <c r="A15" s="95"/>
      <c r="B15" s="103"/>
      <c r="C15" s="113">
        <v>400</v>
      </c>
      <c r="D15" s="114">
        <v>44566</v>
      </c>
      <c r="E15" s="94"/>
      <c r="F15" s="114">
        <v>44566</v>
      </c>
      <c r="G15" s="112">
        <v>80</v>
      </c>
      <c r="H15" s="93"/>
      <c r="I15" s="95"/>
      <c r="J15" s="94"/>
      <c r="K15" s="104"/>
      <c r="L15" s="92">
        <v>5000</v>
      </c>
      <c r="M15" s="113">
        <v>80</v>
      </c>
      <c r="N15" s="115">
        <v>44566</v>
      </c>
      <c r="O15" s="94"/>
      <c r="P15" s="94"/>
      <c r="Q15" s="94"/>
      <c r="R15" s="94"/>
      <c r="S15" s="94"/>
      <c r="T15" s="2"/>
    </row>
    <row r="16" spans="1:20" ht="25.8" x14ac:dyDescent="0.5">
      <c r="A16" s="94"/>
      <c r="B16" s="97"/>
      <c r="C16" s="122">
        <v>150</v>
      </c>
      <c r="D16" s="123">
        <v>44570</v>
      </c>
      <c r="E16" s="94"/>
      <c r="F16" s="123">
        <v>44570</v>
      </c>
      <c r="G16" s="124">
        <v>30</v>
      </c>
      <c r="H16" s="98"/>
      <c r="I16" s="94"/>
      <c r="J16" s="94"/>
      <c r="K16" s="117">
        <v>44562</v>
      </c>
      <c r="L16" s="110">
        <v>400</v>
      </c>
      <c r="M16" s="122">
        <v>30</v>
      </c>
      <c r="N16" s="123">
        <v>44570</v>
      </c>
      <c r="O16" s="94"/>
      <c r="P16" s="94"/>
      <c r="Q16" s="94"/>
      <c r="R16" s="94"/>
      <c r="S16" s="94"/>
      <c r="T16" s="2"/>
    </row>
    <row r="17" spans="1:20" ht="25.8" x14ac:dyDescent="0.5">
      <c r="A17" s="94"/>
      <c r="B17" s="97"/>
      <c r="C17" s="98">
        <v>200</v>
      </c>
      <c r="D17" s="137">
        <v>44582</v>
      </c>
      <c r="E17" s="94"/>
      <c r="F17" s="137">
        <v>44582</v>
      </c>
      <c r="G17" s="97">
        <v>40</v>
      </c>
      <c r="H17" s="98"/>
      <c r="I17" s="94"/>
      <c r="J17" s="94"/>
      <c r="K17" s="118">
        <v>44564</v>
      </c>
      <c r="L17" s="97">
        <v>500</v>
      </c>
      <c r="M17" s="98">
        <v>40</v>
      </c>
      <c r="N17" s="99">
        <v>44582</v>
      </c>
      <c r="O17" s="94"/>
      <c r="P17" s="94"/>
      <c r="Q17" s="94"/>
      <c r="R17" s="94"/>
      <c r="S17" s="94"/>
      <c r="T17" s="2"/>
    </row>
    <row r="18" spans="1:20" ht="25.8" x14ac:dyDescent="0.5">
      <c r="A18" s="94"/>
      <c r="B18" s="97"/>
      <c r="C18" s="131">
        <v>200</v>
      </c>
      <c r="D18" s="144">
        <v>44588</v>
      </c>
      <c r="E18" s="94"/>
      <c r="F18" s="138"/>
      <c r="H18" s="98"/>
      <c r="I18" s="94"/>
      <c r="J18" s="94"/>
      <c r="K18" s="132">
        <v>44576</v>
      </c>
      <c r="L18" s="133">
        <v>220</v>
      </c>
      <c r="M18" s="131">
        <v>40</v>
      </c>
      <c r="N18" s="132">
        <v>44588</v>
      </c>
      <c r="O18" s="94"/>
      <c r="P18" s="94"/>
      <c r="Q18" s="94"/>
      <c r="R18" s="94"/>
      <c r="S18" s="94"/>
      <c r="T18" s="2"/>
    </row>
    <row r="19" spans="1:20" ht="25.8" x14ac:dyDescent="0.5">
      <c r="A19" s="94"/>
      <c r="B19" s="97"/>
      <c r="C19" s="98"/>
      <c r="D19" s="94"/>
      <c r="E19" s="94"/>
      <c r="F19" s="132">
        <v>44588</v>
      </c>
      <c r="G19" s="133">
        <v>40</v>
      </c>
      <c r="H19" s="98"/>
      <c r="I19" s="94"/>
      <c r="J19" s="94"/>
      <c r="K19" s="96">
        <v>44580</v>
      </c>
      <c r="L19" s="135">
        <v>300</v>
      </c>
      <c r="O19" s="94"/>
      <c r="P19" s="94"/>
      <c r="Q19" s="94"/>
      <c r="R19" s="94"/>
      <c r="S19" s="94"/>
      <c r="T19" s="2"/>
    </row>
    <row r="20" spans="1:20" ht="25.8" x14ac:dyDescent="0.5">
      <c r="A20" s="94"/>
      <c r="B20" s="97"/>
      <c r="C20" s="98"/>
      <c r="D20" s="94"/>
      <c r="E20" s="94"/>
      <c r="F20" s="94"/>
      <c r="G20" s="97"/>
      <c r="H20" s="98"/>
      <c r="I20" s="94"/>
      <c r="J20" s="94"/>
      <c r="K20" s="104"/>
      <c r="L20" s="97"/>
      <c r="M20" s="98"/>
      <c r="N20" s="104"/>
      <c r="O20" s="94"/>
      <c r="P20" s="94"/>
      <c r="Q20" s="94"/>
      <c r="R20" s="94"/>
      <c r="S20" s="94"/>
      <c r="T20" s="2"/>
    </row>
    <row r="21" spans="1:20" ht="25.8" x14ac:dyDescent="0.5">
      <c r="A21" s="2"/>
      <c r="B21" s="9"/>
      <c r="C21" s="10"/>
      <c r="D21" s="2"/>
      <c r="F21" s="2"/>
      <c r="G21" s="9"/>
      <c r="H21" s="10"/>
      <c r="I21" s="2"/>
      <c r="K21" s="4"/>
      <c r="L21" s="9"/>
      <c r="M21" s="10"/>
      <c r="N21" s="4"/>
    </row>
    <row r="22" spans="1:20" ht="25.8" x14ac:dyDescent="0.5">
      <c r="A22" s="51">
        <f>B22-C22</f>
        <v>-950</v>
      </c>
      <c r="B22" s="11">
        <f t="shared" ref="B22:C22" si="4">SUM(B15:B21)</f>
        <v>0</v>
      </c>
      <c r="C22" s="11">
        <f t="shared" si="4"/>
        <v>950</v>
      </c>
      <c r="D22" s="2"/>
      <c r="F22" s="2"/>
      <c r="G22" s="11">
        <f t="shared" ref="G22:H22" si="5">SUM(G15:G21)</f>
        <v>190</v>
      </c>
      <c r="H22" s="11">
        <f t="shared" si="5"/>
        <v>0</v>
      </c>
      <c r="I22" s="2"/>
      <c r="K22" s="51">
        <f>L22-M22</f>
        <v>6230</v>
      </c>
      <c r="L22" s="11">
        <f t="shared" ref="L22:M22" si="6">SUM(L15:L21)</f>
        <v>6420</v>
      </c>
      <c r="M22" s="11">
        <f t="shared" si="6"/>
        <v>190</v>
      </c>
      <c r="N22" s="4"/>
    </row>
    <row r="24" spans="1:20" x14ac:dyDescent="0.3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20" ht="26.4" thickBot="1" x14ac:dyDescent="0.55000000000000004">
      <c r="A25" s="105" t="s">
        <v>5</v>
      </c>
      <c r="B25" s="105"/>
      <c r="C25" s="105"/>
      <c r="D25" s="105"/>
      <c r="E25" s="54"/>
      <c r="F25" s="106" t="s">
        <v>6</v>
      </c>
      <c r="G25" s="106"/>
      <c r="H25" s="106"/>
      <c r="I25" s="106"/>
      <c r="J25" s="54"/>
      <c r="K25" s="107" t="s">
        <v>4</v>
      </c>
      <c r="L25" s="107"/>
      <c r="M25" s="107"/>
      <c r="N25" s="107"/>
    </row>
    <row r="26" spans="1:20" ht="26.4" thickTop="1" x14ac:dyDescent="0.5">
      <c r="A26" s="117">
        <v>44578</v>
      </c>
      <c r="B26" s="110">
        <v>400</v>
      </c>
      <c r="C26" s="93"/>
      <c r="D26" s="104"/>
      <c r="E26" s="54"/>
      <c r="F26" s="120">
        <v>44568</v>
      </c>
      <c r="G26" s="121">
        <v>1000</v>
      </c>
      <c r="H26" s="93"/>
      <c r="I26" s="104"/>
      <c r="J26" s="54"/>
      <c r="K26" s="125">
        <v>44572</v>
      </c>
      <c r="L26" s="126">
        <v>700</v>
      </c>
      <c r="M26" s="93"/>
      <c r="N26" s="104"/>
    </row>
    <row r="27" spans="1:20" ht="25.8" x14ac:dyDescent="0.5">
      <c r="A27" s="115">
        <v>44586</v>
      </c>
      <c r="B27" s="111">
        <v>1200</v>
      </c>
      <c r="C27" s="98"/>
      <c r="D27" s="104"/>
      <c r="E27" s="54"/>
      <c r="F27" s="54"/>
      <c r="G27" s="54"/>
      <c r="H27" s="98"/>
      <c r="I27" s="104"/>
      <c r="J27" s="54"/>
      <c r="K27" s="104"/>
      <c r="L27" s="97"/>
      <c r="M27" s="98"/>
      <c r="N27" s="104"/>
    </row>
    <row r="28" spans="1:20" ht="25.8" x14ac:dyDescent="0.5">
      <c r="A28" s="104"/>
      <c r="B28" s="97"/>
      <c r="C28" s="98"/>
      <c r="D28" s="104"/>
      <c r="E28" s="54"/>
      <c r="F28" s="104"/>
      <c r="G28" s="97"/>
      <c r="H28" s="98"/>
      <c r="I28" s="104"/>
      <c r="J28" s="54"/>
      <c r="K28" s="104"/>
      <c r="L28" s="97"/>
      <c r="M28" s="98"/>
      <c r="N28" s="104"/>
    </row>
    <row r="29" spans="1:20" ht="25.8" x14ac:dyDescent="0.5">
      <c r="A29" s="4"/>
      <c r="B29" s="9"/>
      <c r="C29" s="10"/>
      <c r="D29" s="4"/>
      <c r="F29" s="4"/>
      <c r="G29" s="9"/>
      <c r="H29" s="10"/>
      <c r="I29" s="4"/>
      <c r="K29" s="4"/>
      <c r="L29" s="9"/>
      <c r="M29" s="10"/>
      <c r="N29" s="4"/>
    </row>
    <row r="30" spans="1:20" ht="25.8" x14ac:dyDescent="0.5">
      <c r="A30" s="4"/>
      <c r="B30" s="9"/>
      <c r="C30" s="10"/>
      <c r="D30" s="4"/>
      <c r="F30" s="4"/>
      <c r="G30" s="9"/>
      <c r="H30" s="10"/>
      <c r="I30" s="4"/>
      <c r="K30" s="4"/>
      <c r="L30" s="9"/>
      <c r="M30" s="10"/>
      <c r="N30" s="4"/>
    </row>
    <row r="31" spans="1:20" ht="25.8" x14ac:dyDescent="0.5">
      <c r="A31" s="4"/>
      <c r="B31" s="9"/>
      <c r="C31" s="10"/>
      <c r="D31" s="4"/>
      <c r="F31" s="4"/>
      <c r="G31" s="9"/>
      <c r="H31" s="10"/>
      <c r="I31" s="4"/>
      <c r="K31" s="4"/>
      <c r="L31" s="9"/>
      <c r="M31" s="10"/>
      <c r="N31" s="4"/>
    </row>
    <row r="32" spans="1:20" ht="25.8" x14ac:dyDescent="0.5">
      <c r="A32" s="4"/>
      <c r="B32" s="9"/>
      <c r="C32" s="10"/>
      <c r="D32" s="4"/>
      <c r="F32" s="4"/>
      <c r="G32" s="9"/>
      <c r="H32" s="10"/>
      <c r="I32" s="4"/>
      <c r="K32" s="4"/>
      <c r="L32" s="9"/>
      <c r="M32" s="10"/>
      <c r="N32" s="4"/>
    </row>
    <row r="33" spans="1:14" ht="25.8" x14ac:dyDescent="0.5">
      <c r="A33" s="4"/>
      <c r="B33" s="11">
        <f t="shared" ref="B33:C33" si="7">SUM(B26:B32)</f>
        <v>1600</v>
      </c>
      <c r="C33" s="11">
        <f t="shared" si="7"/>
        <v>0</v>
      </c>
      <c r="D33" s="4"/>
      <c r="F33" s="4"/>
      <c r="G33" s="11">
        <f t="shared" ref="G33:H33" si="8">SUM(G26:G32)</f>
        <v>1000</v>
      </c>
      <c r="H33" s="11">
        <f t="shared" si="8"/>
        <v>0</v>
      </c>
      <c r="I33" s="4"/>
      <c r="K33" s="4"/>
      <c r="L33" s="11">
        <f t="shared" ref="L33:M33" si="9">SUM(L26:L32)</f>
        <v>700</v>
      </c>
      <c r="M33" s="11">
        <f t="shared" si="9"/>
        <v>0</v>
      </c>
      <c r="N33" s="4"/>
    </row>
  </sheetData>
  <mergeCells count="10">
    <mergeCell ref="P2:S2"/>
    <mergeCell ref="A14:D14"/>
    <mergeCell ref="F14:I14"/>
    <mergeCell ref="K14:N14"/>
    <mergeCell ref="A25:D25"/>
    <mergeCell ref="F25:I25"/>
    <mergeCell ref="K25:N25"/>
    <mergeCell ref="A2:D2"/>
    <mergeCell ref="F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9E64-74AE-4FE2-8912-3E6995D007C2}">
  <dimension ref="A1:E15"/>
  <sheetViews>
    <sheetView zoomScale="92" zoomScaleNormal="92" workbookViewId="0">
      <selection activeCell="A10" sqref="A10:B10"/>
    </sheetView>
  </sheetViews>
  <sheetFormatPr defaultRowHeight="14.4" x14ac:dyDescent="0.3"/>
  <cols>
    <col min="1" max="1" width="50.109375" customWidth="1"/>
    <col min="2" max="2" width="30.21875" customWidth="1"/>
    <col min="3" max="3" width="26.5546875" customWidth="1"/>
    <col min="5" max="5" width="18" customWidth="1"/>
  </cols>
  <sheetData>
    <row r="1" spans="1:5" ht="33.6" x14ac:dyDescent="0.65">
      <c r="B1" s="84" t="s">
        <v>12</v>
      </c>
      <c r="C1" s="84"/>
      <c r="D1" s="17"/>
      <c r="E1" s="17"/>
    </row>
    <row r="2" spans="1:5" ht="33.6" x14ac:dyDescent="0.65">
      <c r="B2" s="29" t="s">
        <v>10</v>
      </c>
      <c r="C2" s="29" t="s">
        <v>11</v>
      </c>
      <c r="D2" s="27"/>
      <c r="E2" s="27"/>
    </row>
    <row r="4" spans="1:5" ht="28.8" x14ac:dyDescent="0.3">
      <c r="A4" s="1" t="s">
        <v>0</v>
      </c>
      <c r="B4" s="18">
        <f>'General Ledger RESULTS'!A10</f>
        <v>6115</v>
      </c>
      <c r="C4" s="18"/>
    </row>
    <row r="5" spans="1:5" ht="28.8" x14ac:dyDescent="0.3">
      <c r="A5" s="1" t="s">
        <v>1</v>
      </c>
      <c r="B5" s="18">
        <f>'General Ledger RESULTS'!F10</f>
        <v>2175</v>
      </c>
      <c r="C5" s="18"/>
    </row>
    <row r="6" spans="1:5" ht="28.8" x14ac:dyDescent="0.3">
      <c r="A6" s="1" t="s">
        <v>37</v>
      </c>
      <c r="B6" s="18">
        <f>'General Ledger RESULTS'!K22</f>
        <v>6230</v>
      </c>
      <c r="C6" s="18"/>
    </row>
    <row r="7" spans="1:5" ht="28.8" x14ac:dyDescent="0.3">
      <c r="A7" s="1" t="s">
        <v>2</v>
      </c>
      <c r="B7" s="18"/>
      <c r="C7" s="18">
        <v>5060</v>
      </c>
    </row>
    <row r="8" spans="1:5" ht="28.8" x14ac:dyDescent="0.3">
      <c r="A8" s="1" t="s">
        <v>38</v>
      </c>
      <c r="B8" s="18"/>
      <c r="C8" s="18">
        <f>'General Ledger RESULTS'!R10</f>
        <v>12000</v>
      </c>
    </row>
    <row r="9" spans="1:5" ht="28.8" x14ac:dyDescent="0.3">
      <c r="A9" s="1" t="s">
        <v>35</v>
      </c>
      <c r="C9" s="18">
        <v>950</v>
      </c>
    </row>
    <row r="10" spans="1:5" ht="28.8" x14ac:dyDescent="0.3">
      <c r="A10" s="1" t="s">
        <v>36</v>
      </c>
      <c r="B10" s="18">
        <f>'General Ledger RESULTS'!G22</f>
        <v>190</v>
      </c>
      <c r="C10" s="18"/>
    </row>
    <row r="11" spans="1:5" ht="28.8" x14ac:dyDescent="0.3">
      <c r="A11" s="1" t="s">
        <v>4</v>
      </c>
      <c r="B11" s="18">
        <f>'General Ledger RESULTS'!L33</f>
        <v>700</v>
      </c>
      <c r="C11" s="18"/>
    </row>
    <row r="12" spans="1:5" ht="28.8" x14ac:dyDescent="0.3">
      <c r="A12" s="1" t="s">
        <v>5</v>
      </c>
      <c r="B12" s="18">
        <f>'General Ledger RESULTS'!B33</f>
        <v>1600</v>
      </c>
      <c r="C12" s="18"/>
    </row>
    <row r="13" spans="1:5" ht="28.8" x14ac:dyDescent="0.3">
      <c r="A13" s="1" t="s">
        <v>6</v>
      </c>
      <c r="B13" s="18">
        <v>1000</v>
      </c>
      <c r="C13" s="18"/>
    </row>
    <row r="14" spans="1:5" ht="28.8" x14ac:dyDescent="0.3">
      <c r="B14" s="18"/>
      <c r="C14" s="18"/>
    </row>
    <row r="15" spans="1:5" ht="31.2" x14ac:dyDescent="0.3">
      <c r="A15" s="1"/>
      <c r="B15" s="19">
        <f>SUM(B4:B14)</f>
        <v>18010</v>
      </c>
      <c r="C15" s="19">
        <f>SUM(C4:C14)</f>
        <v>18010</v>
      </c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CBEF-82ED-47D4-B6AE-9C409F1AC0C8}">
  <dimension ref="A1:D23"/>
  <sheetViews>
    <sheetView tabSelected="1" workbookViewId="0">
      <selection activeCell="E11" sqref="E11"/>
    </sheetView>
  </sheetViews>
  <sheetFormatPr defaultRowHeight="14.4" x14ac:dyDescent="0.3"/>
  <cols>
    <col min="1" max="1" width="29.88671875" customWidth="1"/>
    <col min="2" max="17" width="20.77734375" customWidth="1"/>
  </cols>
  <sheetData>
    <row r="1" spans="1:4" ht="36" customHeight="1" x14ac:dyDescent="0.55000000000000004">
      <c r="B1" s="145" t="s">
        <v>42</v>
      </c>
      <c r="C1" s="145"/>
    </row>
    <row r="2" spans="1:4" ht="36" customHeight="1" x14ac:dyDescent="0.55000000000000004">
      <c r="A2" s="145" t="s">
        <v>44</v>
      </c>
      <c r="B2" s="145"/>
      <c r="C2" s="145"/>
      <c r="D2" s="145"/>
    </row>
    <row r="3" spans="1:4" ht="33" customHeight="1" x14ac:dyDescent="0.55000000000000004">
      <c r="B3" s="145" t="s">
        <v>43</v>
      </c>
      <c r="C3" s="145"/>
    </row>
    <row r="4" spans="1:4" ht="19.95" customHeight="1" x14ac:dyDescent="0.3"/>
    <row r="5" spans="1:4" ht="19.95" customHeight="1" x14ac:dyDescent="0.3"/>
    <row r="6" spans="1:4" ht="33.6" x14ac:dyDescent="0.3">
      <c r="A6" s="147" t="s">
        <v>35</v>
      </c>
      <c r="C6" s="18">
        <v>950</v>
      </c>
    </row>
    <row r="7" spans="1:4" ht="34.200000000000003" thickBot="1" x14ac:dyDescent="0.35">
      <c r="A7" s="148" t="s">
        <v>36</v>
      </c>
      <c r="B7" s="146"/>
      <c r="C7" s="146">
        <v>190</v>
      </c>
    </row>
    <row r="8" spans="1:4" ht="34.200000000000003" thickTop="1" x14ac:dyDescent="0.65">
      <c r="A8" s="149" t="s">
        <v>45</v>
      </c>
      <c r="C8" s="18">
        <f>C6-C7</f>
        <v>760</v>
      </c>
    </row>
    <row r="9" spans="1:4" ht="33.6" x14ac:dyDescent="0.65">
      <c r="A9" s="149"/>
      <c r="C9" s="18"/>
    </row>
    <row r="10" spans="1:4" ht="33.6" x14ac:dyDescent="0.65">
      <c r="A10" s="150" t="s">
        <v>46</v>
      </c>
      <c r="C10" s="18"/>
    </row>
    <row r="11" spans="1:4" ht="31.8" thickBot="1" x14ac:dyDescent="0.65">
      <c r="A11" s="151" t="s">
        <v>47</v>
      </c>
      <c r="B11" s="146">
        <v>700</v>
      </c>
      <c r="C11" s="18"/>
    </row>
    <row r="12" spans="1:4" ht="32.4" thickTop="1" thickBot="1" x14ac:dyDescent="0.65">
      <c r="A12" s="151" t="s">
        <v>48</v>
      </c>
      <c r="B12" s="146">
        <v>1000</v>
      </c>
      <c r="C12" s="18"/>
    </row>
    <row r="13" spans="1:4" ht="32.4" thickTop="1" thickBot="1" x14ac:dyDescent="0.65">
      <c r="A13" s="151" t="s">
        <v>49</v>
      </c>
      <c r="B13" s="146">
        <v>1600</v>
      </c>
      <c r="C13" s="18"/>
    </row>
    <row r="14" spans="1:4" ht="34.200000000000003" thickTop="1" x14ac:dyDescent="0.65">
      <c r="A14" s="149" t="s">
        <v>50</v>
      </c>
      <c r="C14" s="18">
        <f>B11+B12+B13</f>
        <v>3300</v>
      </c>
    </row>
    <row r="15" spans="1:4" ht="19.95" customHeight="1" x14ac:dyDescent="0.65">
      <c r="A15" s="149"/>
      <c r="C15" s="18"/>
    </row>
    <row r="16" spans="1:4" ht="36" customHeight="1" x14ac:dyDescent="0.65">
      <c r="A16" s="149" t="s">
        <v>51</v>
      </c>
      <c r="C16" s="152">
        <f>C8-C14</f>
        <v>-2540</v>
      </c>
    </row>
    <row r="17" spans="1:3" ht="19.95" customHeight="1" x14ac:dyDescent="0.65">
      <c r="A17" s="149"/>
      <c r="C17" s="18"/>
    </row>
    <row r="18" spans="1:3" ht="19.95" customHeight="1" x14ac:dyDescent="0.3">
      <c r="C18" s="18"/>
    </row>
    <row r="19" spans="1:3" ht="19.95" customHeight="1" x14ac:dyDescent="0.3">
      <c r="C19" s="18"/>
    </row>
    <row r="20" spans="1:3" ht="19.95" customHeight="1" x14ac:dyDescent="0.3">
      <c r="C20" s="18"/>
    </row>
    <row r="21" spans="1:3" ht="19.95" customHeight="1" x14ac:dyDescent="0.3">
      <c r="C21" s="18"/>
    </row>
    <row r="22" spans="1:3" ht="19.95" customHeight="1" x14ac:dyDescent="0.3">
      <c r="C22" s="18"/>
    </row>
    <row r="23" spans="1:3" ht="19.95" customHeight="1" x14ac:dyDescent="0.3">
      <c r="C23" s="18"/>
    </row>
  </sheetData>
  <mergeCells count="3">
    <mergeCell ref="B1:C1"/>
    <mergeCell ref="B3:C3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General Instructions</vt:lpstr>
      <vt:lpstr>STARTING TRIAL BALANCE</vt:lpstr>
      <vt:lpstr>Transaction List</vt:lpstr>
      <vt:lpstr>General Ledger</vt:lpstr>
      <vt:lpstr>YOUR TRIAL BALANCE</vt:lpstr>
      <vt:lpstr>YOUR P&amp;L</vt:lpstr>
      <vt:lpstr>General Ledger RESULTS</vt:lpstr>
      <vt:lpstr>TRIAL BALANCE RESULTS  </vt:lpstr>
      <vt:lpstr>P&amp;L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2022-08-03T22:10:25Z</dcterms:created>
  <dcterms:modified xsi:type="dcterms:W3CDTF">2022-08-10T23:23:44Z</dcterms:modified>
</cp:coreProperties>
</file>